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/>
  <mc:AlternateContent xmlns:mc="http://schemas.openxmlformats.org/markup-compatibility/2006">
    <mc:Choice Requires="x15">
      <x15ac:absPath xmlns:x15ac="http://schemas.microsoft.com/office/spreadsheetml/2010/11/ac" url="F:\d\Komora\Psihološko proljeće\Baza podataka o poslovanju strukovnih komora\FINAL\"/>
    </mc:Choice>
  </mc:AlternateContent>
  <xr:revisionPtr revIDLastSave="0" documentId="13_ncr:1_{D231E5AF-C619-4AF5-8BFB-A05A4F2B3CE6}" xr6:coauthVersionLast="44" xr6:coauthVersionMax="44" xr10:uidLastSave="{00000000-0000-0000-0000-000000000000}"/>
  <bookViews>
    <workbookView xWindow="45" yWindow="30" windowWidth="20445" windowHeight="10890" xr2:uid="{00000000-000D-0000-FFFF-FFFF00000000}"/>
  </bookViews>
  <sheets>
    <sheet name="Baza 2012-2019" sheetId="8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C27" i="8" l="1"/>
  <c r="CC31" i="8" s="1"/>
  <c r="CB27" i="8"/>
  <c r="CB31" i="8" s="1"/>
  <c r="CA27" i="8"/>
  <c r="CA31" i="8" s="1"/>
  <c r="BZ27" i="8"/>
  <c r="BZ31" i="8" s="1"/>
  <c r="BY27" i="8"/>
  <c r="BY31" i="8" s="1"/>
  <c r="BX27" i="8"/>
  <c r="BX31" i="8" s="1"/>
  <c r="BW27" i="8"/>
  <c r="BW31" i="8" s="1"/>
  <c r="BV27" i="8"/>
  <c r="BV31" i="8" s="1"/>
  <c r="BU27" i="8"/>
  <c r="BU31" i="8" s="1"/>
  <c r="BT27" i="8"/>
  <c r="BT31" i="8" s="1"/>
  <c r="BS27" i="8"/>
  <c r="BS31" i="8" s="1"/>
  <c r="BR27" i="8"/>
  <c r="BR31" i="8" s="1"/>
  <c r="BQ27" i="8"/>
  <c r="BQ31" i="8" s="1"/>
  <c r="BP27" i="8"/>
  <c r="BP31" i="8" s="1"/>
  <c r="BO27" i="8"/>
  <c r="BO31" i="8" s="1"/>
  <c r="BN27" i="8"/>
  <c r="BN31" i="8" s="1"/>
  <c r="BM27" i="8"/>
  <c r="BM31" i="8" s="1"/>
  <c r="BL27" i="8"/>
  <c r="BL31" i="8" s="1"/>
  <c r="BK27" i="8"/>
  <c r="BK31" i="8" s="1"/>
  <c r="BJ27" i="8"/>
  <c r="BJ31" i="8" s="1"/>
  <c r="BI27" i="8"/>
  <c r="BI31" i="8" s="1"/>
  <c r="BH27" i="8"/>
  <c r="BH31" i="8" s="1"/>
  <c r="BG27" i="8"/>
  <c r="BG31" i="8" s="1"/>
  <c r="BF27" i="8"/>
  <c r="BF31" i="8" s="1"/>
  <c r="BE27" i="8"/>
  <c r="BE31" i="8" s="1"/>
  <c r="BD27" i="8"/>
  <c r="BD31" i="8" s="1"/>
  <c r="BC27" i="8"/>
  <c r="BC31" i="8" s="1"/>
  <c r="BB27" i="8"/>
  <c r="BB31" i="8" s="1"/>
  <c r="BA27" i="8"/>
  <c r="BA31" i="8" s="1"/>
  <c r="AZ27" i="8"/>
  <c r="AZ31" i="8" s="1"/>
  <c r="AY27" i="8"/>
  <c r="AY31" i="8" s="1"/>
  <c r="AX27" i="8"/>
  <c r="AX31" i="8" s="1"/>
  <c r="AW27" i="8"/>
  <c r="AW31" i="8" s="1"/>
  <c r="AV27" i="8"/>
  <c r="AV31" i="8" s="1"/>
  <c r="AU27" i="8"/>
  <c r="AU31" i="8" s="1"/>
  <c r="AT27" i="8"/>
  <c r="AT31" i="8" s="1"/>
  <c r="AS27" i="8"/>
  <c r="AS31" i="8" s="1"/>
  <c r="AR27" i="8"/>
  <c r="AR31" i="8" s="1"/>
  <c r="AQ27" i="8"/>
  <c r="AQ31" i="8" s="1"/>
  <c r="AP27" i="8"/>
  <c r="AP31" i="8" s="1"/>
  <c r="AO27" i="8"/>
  <c r="AO31" i="8" s="1"/>
  <c r="AN27" i="8"/>
  <c r="AN31" i="8" s="1"/>
  <c r="AM27" i="8"/>
  <c r="AM31" i="8" s="1"/>
  <c r="AL27" i="8"/>
  <c r="AL31" i="8" s="1"/>
  <c r="AK27" i="8"/>
  <c r="AK31" i="8" s="1"/>
  <c r="AJ27" i="8"/>
  <c r="AJ31" i="8" s="1"/>
  <c r="AI27" i="8"/>
  <c r="AI31" i="8" s="1"/>
  <c r="AH27" i="8"/>
  <c r="AH31" i="8" s="1"/>
  <c r="AG27" i="8"/>
  <c r="AG31" i="8" s="1"/>
  <c r="AF27" i="8"/>
  <c r="AF31" i="8" s="1"/>
  <c r="AE27" i="8"/>
  <c r="AE31" i="8" s="1"/>
  <c r="AD27" i="8"/>
  <c r="AD31" i="8" s="1"/>
  <c r="AC27" i="8"/>
  <c r="AC31" i="8" s="1"/>
  <c r="AB27" i="8"/>
  <c r="AB31" i="8" s="1"/>
  <c r="AA27" i="8"/>
  <c r="AA31" i="8" s="1"/>
  <c r="Z27" i="8"/>
  <c r="Z31" i="8" s="1"/>
  <c r="Y27" i="8"/>
  <c r="Y31" i="8" s="1"/>
  <c r="X27" i="8"/>
  <c r="X31" i="8" s="1"/>
  <c r="W27" i="8"/>
  <c r="W31" i="8" s="1"/>
  <c r="V27" i="8"/>
  <c r="V31" i="8" s="1"/>
  <c r="U27" i="8"/>
  <c r="U31" i="8" s="1"/>
  <c r="T27" i="8"/>
  <c r="T31" i="8" s="1"/>
  <c r="S27" i="8"/>
  <c r="S31" i="8" s="1"/>
  <c r="R27" i="8"/>
  <c r="R31" i="8" s="1"/>
  <c r="Q27" i="8"/>
  <c r="Q31" i="8" s="1"/>
  <c r="P27" i="8"/>
  <c r="P31" i="8" s="1"/>
  <c r="O27" i="8"/>
  <c r="O31" i="8" s="1"/>
  <c r="N27" i="8"/>
  <c r="N31" i="8" s="1"/>
  <c r="M27" i="8"/>
  <c r="M31" i="8" s="1"/>
  <c r="L27" i="8"/>
  <c r="L31" i="8" s="1"/>
  <c r="K27" i="8"/>
  <c r="K31" i="8" s="1"/>
  <c r="J27" i="8"/>
  <c r="J31" i="8" s="1"/>
  <c r="I27" i="8"/>
  <c r="I31" i="8" s="1"/>
  <c r="H27" i="8"/>
  <c r="H31" i="8" s="1"/>
  <c r="G27" i="8"/>
  <c r="G31" i="8" s="1"/>
  <c r="F27" i="8"/>
  <c r="F31" i="8" s="1"/>
  <c r="E27" i="8"/>
  <c r="E31" i="8" s="1"/>
  <c r="D27" i="8"/>
  <c r="D31" i="8" s="1"/>
  <c r="C27" i="8"/>
  <c r="C31" i="8" s="1"/>
  <c r="B27" i="8"/>
  <c r="B31" i="8" s="1"/>
  <c r="CE26" i="8"/>
  <c r="CE25" i="8"/>
  <c r="CE24" i="8"/>
  <c r="CE23" i="8"/>
  <c r="CE22" i="8"/>
  <c r="CE21" i="8"/>
  <c r="CE20" i="8"/>
  <c r="CE19" i="8"/>
  <c r="CE17" i="8"/>
  <c r="CE16" i="8"/>
  <c r="CE15" i="8"/>
  <c r="CE13" i="8"/>
  <c r="CE12" i="8"/>
  <c r="CE11" i="8"/>
  <c r="CE9" i="8"/>
  <c r="CE8" i="8"/>
  <c r="CE6" i="8"/>
  <c r="CE5" i="8"/>
  <c r="CE4" i="8"/>
  <c r="CE3" i="8"/>
</calcChain>
</file>

<file path=xl/sharedStrings.xml><?xml version="1.0" encoding="utf-8"?>
<sst xmlns="http://schemas.openxmlformats.org/spreadsheetml/2006/main" count="76" uniqueCount="59">
  <si>
    <t>UKUPNA IMOVINA</t>
  </si>
  <si>
    <t>UKUPNI PRIHODI</t>
  </si>
  <si>
    <t>PRIHODI OD ČLANARINA</t>
  </si>
  <si>
    <t>UKUPNI RASHODI</t>
  </si>
  <si>
    <t>RASHODI ZA RADNIKE</t>
  </si>
  <si>
    <t>DONACIJE</t>
  </si>
  <si>
    <t>REPREZENTACIJA</t>
  </si>
  <si>
    <t>INTELEKTUALNE I OSOBNE USLUGE</t>
  </si>
  <si>
    <t>BROJ RADNIKA NA OSNOVI STANJA KRAJEM IZVJEŠTAJNOG RAZDOBLJA</t>
  </si>
  <si>
    <t>BROJ RADNIKA NA OSNOVI SATI RADA</t>
  </si>
  <si>
    <t>BROJ PRAVNIKA</t>
  </si>
  <si>
    <t>PODACI O PREDSJEDNIKU KOMORE (za 2018. godinu)</t>
  </si>
  <si>
    <t>BROJ ČLANOVA</t>
  </si>
  <si>
    <t>Pravnika 2019</t>
  </si>
  <si>
    <t>Plaća + Troškovi</t>
  </si>
  <si>
    <t>Plaća (Primitak)</t>
  </si>
  <si>
    <t>Troškovi</t>
  </si>
  <si>
    <t>Hrvatska javnobilježnička komora</t>
  </si>
  <si>
    <t>Volontira</t>
  </si>
  <si>
    <t>Hrvatska komora arhitekata</t>
  </si>
  <si>
    <t>Hrvatska komora dentalne medicine</t>
  </si>
  <si>
    <t>Hrvatska komora edukacijskih rehabilitatora</t>
  </si>
  <si>
    <t>Hrvatska komora fizioterapeuta</t>
  </si>
  <si>
    <t>???</t>
  </si>
  <si>
    <t>Hrvatska komora inženjera elektrotehnike</t>
  </si>
  <si>
    <t>Hrvatska komora inženjera građevinarstva</t>
  </si>
  <si>
    <t>Hrvatska komora inžinjera strojarstva</t>
  </si>
  <si>
    <t>Hrvatska komora inženjera šumarstva i drvne tehnologije</t>
  </si>
  <si>
    <t>Hrvatska komora inženjera tehnologije prometa i transporta</t>
  </si>
  <si>
    <t>Hrvatska komora medicinskih biokemičara</t>
  </si>
  <si>
    <t>Hrvatska komora medicinskih sestara</t>
  </si>
  <si>
    <t>Hrvatska komora ovlaštenih inženjera geodezije</t>
  </si>
  <si>
    <t>Hrvatska komora patentnih zastupnika i zastupnika za žigove</t>
  </si>
  <si>
    <t xml:space="preserve"> </t>
  </si>
  <si>
    <t>Hrvatska komora poreznih savjetnika</t>
  </si>
  <si>
    <t>Hrvatska komora primalja</t>
  </si>
  <si>
    <t>Hrvatska komora socijalnih radnika</t>
  </si>
  <si>
    <t>Hrvatska komora zdravstvenih radnika</t>
  </si>
  <si>
    <t>Hrvatska liječnička komora</t>
  </si>
  <si>
    <t>Hrvatska ljekarnička komora</t>
  </si>
  <si>
    <t>Hrvatska odvjetnička komora</t>
  </si>
  <si>
    <t>Hrvatska psihološka komora</t>
  </si>
  <si>
    <t>Hrvatska revizorska komora</t>
  </si>
  <si>
    <t>Hrvatska veterinarska komora</t>
  </si>
  <si>
    <t>Ovu bazu podataka dajemo na raspolaganje i slobodno korištenje u nekomercijalne svrhe svim domaćim i stranim fizičkim i pravnim osobama, bez naknade, a pritom bismo cijenili da se na bazu referirate na gore naveden način.</t>
  </si>
  <si>
    <t>Ukoliko uočite pogrešku u bazi, molimo da nam to javite e-mailom na adresu dsvegar@gmail.com; otvoreni smo i za sugestije, budite slobodni uputiti ih na istu adresu.</t>
  </si>
  <si>
    <t>Hrvatska obrtnička komora</t>
  </si>
  <si>
    <t>Hrvatska poljoprivredna komora</t>
  </si>
  <si>
    <t>Hrvatska gospodarska komora</t>
  </si>
  <si>
    <t>UKUPNO SVE KOMORE (N=27)</t>
  </si>
  <si>
    <t>UKUPNO SVE STRUKOVNE KOMORE (N=24)</t>
  </si>
  <si>
    <t>STAVKA  -&gt;
NAZIV STRUKOVNE KOMORE                                            GODINA -&gt;</t>
  </si>
  <si>
    <t>Stavka "prihodi od članarina" u Registru neprofitnih organizacija označena je šifrom 32 i obuhvaća članarine i članske doprinose.</t>
  </si>
  <si>
    <t>Stavka "rashodi za radnike" u Registru neprofitnih organizacija označena je šifrom 41 i obuhvaća plaće, ostale rashode i doprinose na plaće.</t>
  </si>
  <si>
    <t>Stavka "intelektualne i osobne usluge" u Registru neprofitnih organizacija označena je šifrom 4257.</t>
  </si>
  <si>
    <t>Podatke u stupcima B-CD smo ekstrahirali iz Registra neprofitnih organizacija Ministarstva financija Republike Hrvatske, dostupnoga na poveznici: https://banovac.mfin.hr/rnoprt/.</t>
  </si>
  <si>
    <t>Podatke u stupcima CE-CH ishodili smo od strukovnih komora krajem 2019. godine, sukladno Zakonu o pravu na pristup informacijama.</t>
  </si>
  <si>
    <t>Naslov dokumenta:  Baza podataka o financijskom poslovanju strukovnih komora (2012-2019); Autori:  Domagoj Švegar, Domina Kljaković-Gašpić, Roberta Osip, Morena Šuran, Ivan Tarle, Kevin Kutnjak, Matija Vršić, Nataša Ivanković i Leonardo Žagrić (GIPP - Građanska inicijativa Psihološko proljeće); Godina objave: 2020.</t>
  </si>
  <si>
    <r>
      <t xml:space="preserve">REFERENCA:  Švegar, D., Kljaković-Gašpić, D., Osip, R., Šuran, M., Tarle, I., Kutnjak, K., Vršić, M., Ivanković, N., Žagrić, L. (2020). </t>
    </r>
    <r>
      <rPr>
        <b/>
        <i/>
        <sz val="11"/>
        <color theme="1"/>
        <rFont val="Calibri"/>
        <family val="2"/>
        <charset val="238"/>
      </rPr>
      <t>Baza podataka o financijskom poslovanju strukovnih komora (2012-2019)</t>
    </r>
    <r>
      <rPr>
        <b/>
        <sz val="11"/>
        <color theme="1"/>
        <rFont val="Calibri"/>
        <family val="2"/>
        <charset val="238"/>
      </rPr>
      <t>. Rijeka: Građanska inicijativa Psihološko proljeće.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</si>
</sst>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[$HRK]\ * #,##0.00_);_([$HRK]\ * \(#,##0.00\);_([$HRK]\ * &quot;-&quot;??_);_(@_)"/>
  </numFmts>
  <fonts count="16" x14ac:knownFonts="1">
    <font>
      <sz val="11"/>
      <color theme="1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rgb="FFFF0000"/>
      <name val="Calibri"/>
      <family val="2"/>
    </font>
    <font>
      <b/>
      <sz val="11"/>
      <color theme="1"/>
      <name val="Calibri"/>
      <family val="2"/>
    </font>
    <font>
      <b/>
      <sz val="11"/>
      <color rgb="FFFF0000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sz val="11"/>
      <color rgb="FF212529"/>
      <name val="Calibri"/>
      <family val="2"/>
    </font>
    <font>
      <sz val="10"/>
      <name val="Arial"/>
      <family val="2"/>
    </font>
    <font>
      <sz val="11"/>
      <color rgb="FF212529"/>
      <name val="Calibri"/>
      <family val="2"/>
      <scheme val="major"/>
    </font>
    <font>
      <sz val="11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b/>
      <i/>
      <sz val="11"/>
      <color theme="1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E3B1E1"/>
        <bgColor rgb="FFE3B1E1"/>
      </patternFill>
    </fill>
    <fill>
      <patternFill patternType="solid">
        <fgColor rgb="FFFFFFCC"/>
      </patternFill>
    </fill>
  </fills>
  <borders count="48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7">
    <xf numFmtId="0" fontId="0" fillId="0" borderId="0"/>
    <xf numFmtId="0" fontId="2" fillId="0" borderId="0"/>
    <xf numFmtId="0" fontId="11" fillId="0" borderId="0"/>
    <xf numFmtId="0" fontId="11" fillId="3" borderId="23" applyNumberFormat="0" applyFont="0" applyAlignment="0" applyProtection="0"/>
    <xf numFmtId="0" fontId="11" fillId="0" borderId="0"/>
    <xf numFmtId="0" fontId="11" fillId="0" borderId="0"/>
    <xf numFmtId="0" fontId="1" fillId="0" borderId="0"/>
  </cellStyleXfs>
  <cellXfs count="144">
    <xf numFmtId="0" fontId="0" fillId="0" borderId="0" xfId="0" applyFont="1" applyAlignment="1"/>
    <xf numFmtId="0" fontId="5" fillId="2" borderId="6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164" fontId="3" fillId="0" borderId="0" xfId="0" applyNumberFormat="1" applyFont="1" applyAlignment="1"/>
    <xf numFmtId="0" fontId="3" fillId="0" borderId="0" xfId="0" applyFont="1"/>
    <xf numFmtId="0" fontId="3" fillId="0" borderId="0" xfId="0" applyFont="1" applyAlignment="1"/>
    <xf numFmtId="164" fontId="3" fillId="0" borderId="25" xfId="0" applyNumberFormat="1" applyFont="1" applyFill="1" applyBorder="1" applyAlignment="1">
      <alignment horizontal="left"/>
    </xf>
    <xf numFmtId="164" fontId="3" fillId="0" borderId="26" xfId="0" applyNumberFormat="1" applyFont="1" applyFill="1" applyBorder="1" applyAlignment="1">
      <alignment horizontal="left"/>
    </xf>
    <xf numFmtId="164" fontId="3" fillId="0" borderId="10" xfId="0" applyNumberFormat="1" applyFont="1" applyFill="1" applyBorder="1" applyAlignment="1">
      <alignment horizontal="left"/>
    </xf>
    <xf numFmtId="164" fontId="3" fillId="0" borderId="27" xfId="0" applyNumberFormat="1" applyFont="1" applyFill="1" applyBorder="1" applyAlignment="1">
      <alignment horizontal="left"/>
    </xf>
    <xf numFmtId="0" fontId="3" fillId="0" borderId="25" xfId="0" applyNumberFormat="1" applyFont="1" applyFill="1" applyBorder="1" applyAlignment="1">
      <alignment horizontal="center"/>
    </xf>
    <xf numFmtId="0" fontId="3" fillId="0" borderId="26" xfId="0" applyNumberFormat="1" applyFont="1" applyFill="1" applyBorder="1" applyAlignment="1">
      <alignment horizontal="center"/>
    </xf>
    <xf numFmtId="0" fontId="3" fillId="0" borderId="0" xfId="0" applyFont="1" applyFill="1" applyAlignment="1"/>
    <xf numFmtId="164" fontId="3" fillId="0" borderId="24" xfId="0" applyNumberFormat="1" applyFont="1" applyFill="1" applyBorder="1" applyAlignment="1">
      <alignment horizontal="left"/>
    </xf>
    <xf numFmtId="164" fontId="12" fillId="0" borderId="33" xfId="0" applyNumberFormat="1" applyFont="1" applyFill="1" applyBorder="1" applyAlignment="1">
      <alignment horizontal="left"/>
    </xf>
    <xf numFmtId="164" fontId="3" fillId="0" borderId="32" xfId="0" applyNumberFormat="1" applyFont="1" applyFill="1" applyBorder="1" applyAlignment="1">
      <alignment horizontal="left"/>
    </xf>
    <xf numFmtId="164" fontId="3" fillId="0" borderId="28" xfId="0" applyNumberFormat="1" applyFont="1" applyFill="1" applyBorder="1" applyAlignment="1">
      <alignment horizontal="left"/>
    </xf>
    <xf numFmtId="0" fontId="3" fillId="0" borderId="30" xfId="0" applyNumberFormat="1" applyFont="1" applyFill="1" applyBorder="1" applyAlignment="1">
      <alignment horizontal="center"/>
    </xf>
    <xf numFmtId="0" fontId="3" fillId="0" borderId="18" xfId="0" applyNumberFormat="1" applyFont="1" applyFill="1" applyBorder="1" applyAlignment="1">
      <alignment horizontal="center"/>
    </xf>
    <xf numFmtId="164" fontId="3" fillId="0" borderId="0" xfId="0" applyNumberFormat="1" applyFont="1" applyFill="1" applyAlignment="1">
      <alignment horizontal="left"/>
    </xf>
    <xf numFmtId="0" fontId="3" fillId="0" borderId="29" xfId="0" applyNumberFormat="1" applyFont="1" applyFill="1" applyBorder="1" applyAlignment="1">
      <alignment horizontal="center"/>
    </xf>
    <xf numFmtId="164" fontId="3" fillId="0" borderId="31" xfId="0" applyNumberFormat="1" applyFont="1" applyFill="1" applyBorder="1" applyAlignment="1">
      <alignment horizontal="left"/>
    </xf>
    <xf numFmtId="164" fontId="3" fillId="0" borderId="27" xfId="0" applyNumberFormat="1" applyFont="1" applyFill="1" applyBorder="1" applyAlignment="1">
      <alignment horizontal="right"/>
    </xf>
    <xf numFmtId="0" fontId="5" fillId="0" borderId="19" xfId="0" applyFont="1" applyFill="1" applyBorder="1"/>
    <xf numFmtId="0" fontId="5" fillId="0" borderId="0" xfId="0" applyFont="1" applyFill="1" applyAlignment="1"/>
    <xf numFmtId="0" fontId="7" fillId="0" borderId="14" xfId="0" applyFont="1" applyFill="1" applyBorder="1" applyAlignment="1"/>
    <xf numFmtId="164" fontId="8" fillId="0" borderId="9" xfId="0" applyNumberFormat="1" applyFont="1" applyFill="1" applyBorder="1" applyAlignment="1">
      <alignment horizontal="left"/>
    </xf>
    <xf numFmtId="164" fontId="8" fillId="0" borderId="10" xfId="0" applyNumberFormat="1" applyFont="1" applyFill="1" applyBorder="1" applyAlignment="1">
      <alignment horizontal="left"/>
    </xf>
    <xf numFmtId="164" fontId="8" fillId="0" borderId="11" xfId="0" applyNumberFormat="1" applyFont="1" applyFill="1" applyBorder="1" applyAlignment="1">
      <alignment horizontal="left"/>
    </xf>
    <xf numFmtId="164" fontId="8" fillId="0" borderId="12" xfId="0" applyNumberFormat="1" applyFont="1" applyFill="1" applyBorder="1" applyAlignment="1">
      <alignment horizontal="left"/>
    </xf>
    <xf numFmtId="164" fontId="8" fillId="0" borderId="18" xfId="0" applyNumberFormat="1" applyFont="1" applyFill="1" applyBorder="1" applyAlignment="1">
      <alignment horizontal="left"/>
    </xf>
    <xf numFmtId="0" fontId="8" fillId="0" borderId="9" xfId="0" applyFont="1" applyFill="1" applyBorder="1" applyAlignment="1">
      <alignment horizontal="center"/>
    </xf>
    <xf numFmtId="0" fontId="8" fillId="0" borderId="10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8" fillId="0" borderId="11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164" fontId="4" fillId="0" borderId="9" xfId="0" applyNumberFormat="1" applyFont="1" applyFill="1" applyBorder="1" applyAlignment="1">
      <alignment horizontal="center"/>
    </xf>
    <xf numFmtId="164" fontId="3" fillId="0" borderId="10" xfId="0" applyNumberFormat="1" applyFont="1" applyFill="1" applyBorder="1" applyAlignment="1">
      <alignment horizontal="center"/>
    </xf>
    <xf numFmtId="164" fontId="4" fillId="0" borderId="11" xfId="0" applyNumberFormat="1" applyFont="1" applyFill="1" applyBorder="1" applyAlignment="1">
      <alignment horizontal="center"/>
    </xf>
    <xf numFmtId="0" fontId="3" fillId="0" borderId="14" xfId="0" applyFont="1" applyFill="1" applyBorder="1" applyAlignment="1">
      <alignment horizontal="center"/>
    </xf>
    <xf numFmtId="164" fontId="8" fillId="0" borderId="15" xfId="0" applyNumberFormat="1" applyFont="1" applyFill="1" applyBorder="1" applyAlignment="1">
      <alignment horizontal="left"/>
    </xf>
    <xf numFmtId="164" fontId="3" fillId="0" borderId="11" xfId="0" applyNumberFormat="1" applyFont="1" applyFill="1" applyBorder="1" applyAlignment="1">
      <alignment horizontal="left"/>
    </xf>
    <xf numFmtId="164" fontId="8" fillId="0" borderId="16" xfId="0" applyNumberFormat="1" applyFont="1" applyFill="1" applyBorder="1" applyAlignment="1">
      <alignment horizontal="left"/>
    </xf>
    <xf numFmtId="164" fontId="3" fillId="0" borderId="9" xfId="0" applyNumberFormat="1" applyFont="1" applyFill="1" applyBorder="1" applyAlignment="1">
      <alignment horizontal="left"/>
    </xf>
    <xf numFmtId="0" fontId="3" fillId="0" borderId="17" xfId="0" applyFont="1" applyFill="1" applyBorder="1" applyAlignment="1">
      <alignment horizontal="center"/>
    </xf>
    <xf numFmtId="164" fontId="8" fillId="0" borderId="9" xfId="0" applyNumberFormat="1" applyFont="1" applyFill="1" applyBorder="1" applyAlignment="1"/>
    <xf numFmtId="164" fontId="3" fillId="0" borderId="10" xfId="0" applyNumberFormat="1" applyFont="1" applyFill="1" applyBorder="1" applyAlignment="1"/>
    <xf numFmtId="164" fontId="8" fillId="0" borderId="10" xfId="0" applyNumberFormat="1" applyFont="1" applyFill="1" applyBorder="1" applyAlignment="1"/>
    <xf numFmtId="164" fontId="3" fillId="0" borderId="10" xfId="0" applyNumberFormat="1" applyFont="1" applyFill="1" applyBorder="1"/>
    <xf numFmtId="164" fontId="8" fillId="0" borderId="11" xfId="0" applyNumberFormat="1" applyFont="1" applyFill="1" applyBorder="1" applyAlignment="1"/>
    <xf numFmtId="164" fontId="8" fillId="0" borderId="12" xfId="0" applyNumberFormat="1" applyFont="1" applyFill="1" applyBorder="1" applyAlignment="1"/>
    <xf numFmtId="164" fontId="3" fillId="0" borderId="18" xfId="0" applyNumberFormat="1" applyFont="1" applyFill="1" applyBorder="1" applyAlignment="1">
      <alignment horizontal="left"/>
    </xf>
    <xf numFmtId="164" fontId="8" fillId="0" borderId="16" xfId="0" applyNumberFormat="1" applyFont="1" applyFill="1" applyBorder="1" applyAlignment="1"/>
    <xf numFmtId="164" fontId="3" fillId="0" borderId="10" xfId="0" applyNumberFormat="1" applyFont="1" applyFill="1" applyBorder="1" applyAlignment="1">
      <alignment horizontal="right"/>
    </xf>
    <xf numFmtId="164" fontId="8" fillId="0" borderId="15" xfId="0" applyNumberFormat="1" applyFont="1" applyFill="1" applyBorder="1" applyAlignment="1">
      <alignment horizontal="right"/>
    </xf>
    <xf numFmtId="164" fontId="8" fillId="0" borderId="9" xfId="0" applyNumberFormat="1" applyFont="1" applyFill="1" applyBorder="1" applyAlignment="1">
      <alignment horizontal="right"/>
    </xf>
    <xf numFmtId="164" fontId="8" fillId="0" borderId="10" xfId="0" applyNumberFormat="1" applyFont="1" applyFill="1" applyBorder="1" applyAlignment="1">
      <alignment horizontal="right"/>
    </xf>
    <xf numFmtId="164" fontId="8" fillId="0" borderId="11" xfId="0" applyNumberFormat="1" applyFont="1" applyFill="1" applyBorder="1" applyAlignment="1">
      <alignment horizontal="right"/>
    </xf>
    <xf numFmtId="164" fontId="8" fillId="0" borderId="16" xfId="0" applyNumberFormat="1" applyFont="1" applyFill="1" applyBorder="1" applyAlignment="1">
      <alignment horizontal="right"/>
    </xf>
    <xf numFmtId="164" fontId="3" fillId="0" borderId="11" xfId="0" applyNumberFormat="1" applyFont="1" applyFill="1" applyBorder="1"/>
    <xf numFmtId="0" fontId="5" fillId="0" borderId="14" xfId="0" applyFont="1" applyFill="1" applyBorder="1"/>
    <xf numFmtId="164" fontId="3" fillId="0" borderId="15" xfId="0" applyNumberFormat="1" applyFont="1" applyFill="1" applyBorder="1" applyAlignment="1">
      <alignment horizontal="left"/>
    </xf>
    <xf numFmtId="164" fontId="3" fillId="0" borderId="18" xfId="0" applyNumberFormat="1" applyFont="1" applyFill="1" applyBorder="1"/>
    <xf numFmtId="164" fontId="3" fillId="0" borderId="15" xfId="0" applyNumberFormat="1" applyFont="1" applyFill="1" applyBorder="1" applyAlignment="1">
      <alignment horizontal="right"/>
    </xf>
    <xf numFmtId="164" fontId="3" fillId="0" borderId="9" xfId="0" applyNumberFormat="1" applyFont="1" applyFill="1" applyBorder="1" applyAlignment="1">
      <alignment horizontal="right"/>
    </xf>
    <xf numFmtId="164" fontId="3" fillId="0" borderId="11" xfId="0" applyNumberFormat="1" applyFont="1" applyFill="1" applyBorder="1" applyAlignment="1">
      <alignment horizontal="right"/>
    </xf>
    <xf numFmtId="164" fontId="3" fillId="0" borderId="18" xfId="0" applyNumberFormat="1" applyFont="1" applyFill="1" applyBorder="1" applyAlignment="1">
      <alignment horizontal="right"/>
    </xf>
    <xf numFmtId="0" fontId="3" fillId="0" borderId="9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164" fontId="4" fillId="0" borderId="17" xfId="0" applyNumberFormat="1" applyFont="1" applyFill="1" applyBorder="1" applyAlignment="1">
      <alignment horizontal="center"/>
    </xf>
    <xf numFmtId="164" fontId="4" fillId="0" borderId="10" xfId="0" applyNumberFormat="1" applyFont="1" applyFill="1" applyBorder="1" applyAlignment="1">
      <alignment horizontal="center"/>
    </xf>
    <xf numFmtId="0" fontId="4" fillId="0" borderId="14" xfId="0" applyFont="1" applyFill="1" applyBorder="1" applyAlignment="1">
      <alignment horizontal="center"/>
    </xf>
    <xf numFmtId="164" fontId="3" fillId="0" borderId="9" xfId="0" applyNumberFormat="1" applyFont="1" applyFill="1" applyBorder="1" applyAlignment="1">
      <alignment horizontal="center"/>
    </xf>
    <xf numFmtId="164" fontId="8" fillId="0" borderId="10" xfId="0" applyNumberFormat="1" applyFont="1" applyFill="1" applyBorder="1" applyAlignment="1">
      <alignment horizontal="center"/>
    </xf>
    <xf numFmtId="164" fontId="8" fillId="0" borderId="11" xfId="0" applyNumberFormat="1" applyFont="1" applyFill="1" applyBorder="1" applyAlignment="1">
      <alignment horizontal="center"/>
    </xf>
    <xf numFmtId="164" fontId="8" fillId="0" borderId="15" xfId="0" applyNumberFormat="1" applyFont="1" applyFill="1" applyBorder="1" applyAlignment="1">
      <alignment horizontal="center"/>
    </xf>
    <xf numFmtId="164" fontId="3" fillId="0" borderId="16" xfId="0" applyNumberFormat="1" applyFont="1" applyFill="1" applyBorder="1" applyAlignment="1">
      <alignment horizontal="center"/>
    </xf>
    <xf numFmtId="164" fontId="8" fillId="0" borderId="16" xfId="0" applyNumberFormat="1" applyFont="1" applyFill="1" applyBorder="1" applyAlignment="1">
      <alignment horizontal="center"/>
    </xf>
    <xf numFmtId="164" fontId="10" fillId="0" borderId="0" xfId="0" applyNumberFormat="1" applyFont="1" applyFill="1" applyAlignment="1">
      <alignment horizontal="right"/>
    </xf>
    <xf numFmtId="164" fontId="3" fillId="0" borderId="11" xfId="0" applyNumberFormat="1" applyFont="1" applyFill="1" applyBorder="1" applyAlignment="1">
      <alignment horizontal="center"/>
    </xf>
    <xf numFmtId="0" fontId="5" fillId="0" borderId="9" xfId="0" applyFont="1" applyFill="1" applyBorder="1" applyAlignment="1">
      <alignment horizontal="center"/>
    </xf>
    <xf numFmtId="0" fontId="5" fillId="0" borderId="10" xfId="0" applyFont="1" applyFill="1" applyBorder="1" applyAlignment="1">
      <alignment horizontal="center"/>
    </xf>
    <xf numFmtId="0" fontId="5" fillId="0" borderId="11" xfId="0" applyFont="1" applyFill="1" applyBorder="1" applyAlignment="1">
      <alignment horizontal="center"/>
    </xf>
    <xf numFmtId="0" fontId="5" fillId="0" borderId="12" xfId="0" applyFont="1" applyFill="1" applyBorder="1" applyAlignment="1">
      <alignment horizontal="center"/>
    </xf>
    <xf numFmtId="0" fontId="7" fillId="0" borderId="10" xfId="0" applyFont="1" applyFill="1" applyBorder="1" applyAlignment="1">
      <alignment horizontal="center"/>
    </xf>
    <xf numFmtId="0" fontId="5" fillId="0" borderId="13" xfId="0" applyFont="1" applyFill="1" applyBorder="1" applyAlignment="1">
      <alignment horizontal="center"/>
    </xf>
    <xf numFmtId="0" fontId="5" fillId="0" borderId="14" xfId="0" applyFont="1" applyFill="1" applyBorder="1" applyAlignment="1">
      <alignment horizontal="center"/>
    </xf>
    <xf numFmtId="164" fontId="8" fillId="0" borderId="9" xfId="0" applyNumberFormat="1" applyFont="1" applyFill="1" applyBorder="1" applyAlignment="1">
      <alignment horizontal="center"/>
    </xf>
    <xf numFmtId="164" fontId="8" fillId="0" borderId="12" xfId="0" applyNumberFormat="1" applyFont="1" applyFill="1" applyBorder="1" applyAlignment="1">
      <alignment horizontal="center"/>
    </xf>
    <xf numFmtId="164" fontId="3" fillId="0" borderId="18" xfId="0" applyNumberFormat="1" applyFont="1" applyFill="1" applyBorder="1" applyAlignment="1">
      <alignment horizontal="center"/>
    </xf>
    <xf numFmtId="164" fontId="8" fillId="0" borderId="18" xfId="0" applyNumberFormat="1" applyFont="1" applyFill="1" applyBorder="1" applyAlignment="1">
      <alignment horizontal="center"/>
    </xf>
    <xf numFmtId="164" fontId="8" fillId="0" borderId="18" xfId="0" applyNumberFormat="1" applyFont="1" applyFill="1" applyBorder="1" applyAlignment="1"/>
    <xf numFmtId="164" fontId="8" fillId="0" borderId="12" xfId="0" applyNumberFormat="1" applyFont="1" applyFill="1" applyBorder="1" applyAlignment="1">
      <alignment horizontal="right"/>
    </xf>
    <xf numFmtId="164" fontId="8" fillId="0" borderId="18" xfId="0" applyNumberFormat="1" applyFont="1" applyFill="1" applyBorder="1" applyAlignment="1">
      <alignment horizontal="right"/>
    </xf>
    <xf numFmtId="164" fontId="10" fillId="0" borderId="34" xfId="0" applyNumberFormat="1" applyFont="1" applyFill="1" applyBorder="1" applyAlignment="1">
      <alignment horizontal="right"/>
    </xf>
    <xf numFmtId="164" fontId="10" fillId="0" borderId="10" xfId="0" applyNumberFormat="1" applyFont="1" applyFill="1" applyBorder="1" applyAlignment="1">
      <alignment horizontal="right"/>
    </xf>
    <xf numFmtId="0" fontId="3" fillId="0" borderId="24" xfId="0" applyFont="1" applyFill="1" applyBorder="1" applyAlignment="1">
      <alignment horizontal="center"/>
    </xf>
    <xf numFmtId="0" fontId="3" fillId="0" borderId="0" xfId="0" applyFont="1"/>
    <xf numFmtId="0" fontId="3" fillId="0" borderId="0" xfId="0" applyFont="1" applyAlignment="1"/>
    <xf numFmtId="0" fontId="14" fillId="0" borderId="0" xfId="0" applyFont="1" applyAlignment="1">
      <alignment horizontal="left"/>
    </xf>
    <xf numFmtId="0" fontId="14" fillId="0" borderId="0" xfId="0" applyFont="1" applyAlignment="1"/>
    <xf numFmtId="0" fontId="14" fillId="0" borderId="0" xfId="0" applyFont="1"/>
    <xf numFmtId="0" fontId="13" fillId="0" borderId="0" xfId="0" applyFont="1"/>
    <xf numFmtId="0" fontId="13" fillId="0" borderId="0" xfId="0" applyFont="1" applyAlignment="1"/>
    <xf numFmtId="0" fontId="5" fillId="2" borderId="2" xfId="0" applyFont="1" applyFill="1" applyBorder="1" applyAlignment="1">
      <alignment horizontal="center"/>
    </xf>
    <xf numFmtId="0" fontId="9" fillId="0" borderId="3" xfId="0" applyFont="1" applyBorder="1"/>
    <xf numFmtId="0" fontId="9" fillId="0" borderId="4" xfId="0" applyFont="1" applyBorder="1"/>
    <xf numFmtId="0" fontId="9" fillId="0" borderId="5" xfId="0" applyFont="1" applyBorder="1"/>
    <xf numFmtId="0" fontId="5" fillId="0" borderId="1" xfId="0" applyFont="1" applyBorder="1" applyAlignment="1">
      <alignment horizontal="right" wrapText="1"/>
    </xf>
    <xf numFmtId="0" fontId="9" fillId="0" borderId="8" xfId="0" applyFont="1" applyBorder="1" applyAlignment="1">
      <alignment horizontal="right"/>
    </xf>
    <xf numFmtId="2" fontId="5" fillId="2" borderId="2" xfId="0" applyNumberFormat="1" applyFont="1" applyFill="1" applyBorder="1" applyAlignment="1">
      <alignment horizontal="center"/>
    </xf>
    <xf numFmtId="0" fontId="3" fillId="0" borderId="36" xfId="0" applyNumberFormat="1" applyFont="1" applyFill="1" applyBorder="1" applyAlignment="1">
      <alignment horizontal="center"/>
    </xf>
    <xf numFmtId="164" fontId="3" fillId="0" borderId="37" xfId="0" applyNumberFormat="1" applyFont="1" applyFill="1" applyBorder="1" applyAlignment="1">
      <alignment horizontal="left"/>
    </xf>
    <xf numFmtId="0" fontId="5" fillId="0" borderId="35" xfId="0" applyFont="1" applyFill="1" applyBorder="1"/>
    <xf numFmtId="164" fontId="5" fillId="0" borderId="38" xfId="0" applyNumberFormat="1" applyFont="1" applyFill="1" applyBorder="1" applyAlignment="1">
      <alignment horizontal="left"/>
    </xf>
    <xf numFmtId="164" fontId="5" fillId="0" borderId="39" xfId="0" applyNumberFormat="1" applyFont="1" applyFill="1" applyBorder="1" applyAlignment="1">
      <alignment horizontal="left"/>
    </xf>
    <xf numFmtId="164" fontId="5" fillId="0" borderId="40" xfId="0" applyNumberFormat="1" applyFont="1" applyFill="1" applyBorder="1" applyAlignment="1">
      <alignment horizontal="left"/>
    </xf>
    <xf numFmtId="0" fontId="5" fillId="0" borderId="38" xfId="0" applyNumberFormat="1" applyFont="1" applyFill="1" applyBorder="1" applyAlignment="1">
      <alignment horizontal="center"/>
    </xf>
    <xf numFmtId="0" fontId="5" fillId="0" borderId="39" xfId="0" applyNumberFormat="1" applyFont="1" applyFill="1" applyBorder="1" applyAlignment="1">
      <alignment horizontal="center"/>
    </xf>
    <xf numFmtId="0" fontId="5" fillId="0" borderId="40" xfId="0" applyNumberFormat="1" applyFont="1" applyFill="1" applyBorder="1" applyAlignment="1">
      <alignment horizontal="center"/>
    </xf>
    <xf numFmtId="37" fontId="6" fillId="0" borderId="35" xfId="0" applyNumberFormat="1" applyFont="1" applyFill="1" applyBorder="1" applyAlignment="1">
      <alignment horizontal="center"/>
    </xf>
    <xf numFmtId="164" fontId="6" fillId="0" borderId="38" xfId="0" applyNumberFormat="1" applyFont="1" applyFill="1" applyBorder="1" applyAlignment="1">
      <alignment horizontal="center"/>
    </xf>
    <xf numFmtId="164" fontId="6" fillId="0" borderId="39" xfId="0" applyNumberFormat="1" applyFont="1" applyFill="1" applyBorder="1" applyAlignment="1">
      <alignment horizontal="center"/>
    </xf>
    <xf numFmtId="164" fontId="6" fillId="0" borderId="40" xfId="0" applyNumberFormat="1" applyFont="1" applyFill="1" applyBorder="1" applyAlignment="1">
      <alignment horizontal="center"/>
    </xf>
    <xf numFmtId="37" fontId="5" fillId="0" borderId="35" xfId="0" applyNumberFormat="1" applyFont="1" applyFill="1" applyBorder="1" applyAlignment="1">
      <alignment horizontal="center"/>
    </xf>
    <xf numFmtId="164" fontId="3" fillId="0" borderId="41" xfId="0" applyNumberFormat="1" applyFont="1" applyFill="1" applyBorder="1" applyAlignment="1">
      <alignment horizontal="left"/>
    </xf>
    <xf numFmtId="164" fontId="3" fillId="0" borderId="42" xfId="0" applyNumberFormat="1" applyFont="1" applyFill="1" applyBorder="1" applyAlignment="1">
      <alignment horizontal="left"/>
    </xf>
    <xf numFmtId="164" fontId="3" fillId="0" borderId="33" xfId="0" applyNumberFormat="1" applyFont="1" applyFill="1" applyBorder="1" applyAlignment="1">
      <alignment horizontal="left"/>
    </xf>
    <xf numFmtId="164" fontId="3" fillId="0" borderId="33" xfId="0" applyNumberFormat="1" applyFont="1" applyFill="1" applyBorder="1" applyAlignment="1">
      <alignment horizontal="left" vertical="center"/>
    </xf>
    <xf numFmtId="164" fontId="3" fillId="0" borderId="43" xfId="0" applyNumberFormat="1" applyFont="1" applyFill="1" applyBorder="1" applyAlignment="1">
      <alignment horizontal="left"/>
    </xf>
    <xf numFmtId="164" fontId="3" fillId="0" borderId="44" xfId="0" applyNumberFormat="1" applyFont="1" applyFill="1" applyBorder="1" applyAlignment="1">
      <alignment horizontal="left"/>
    </xf>
    <xf numFmtId="164" fontId="3" fillId="0" borderId="45" xfId="0" applyNumberFormat="1" applyFont="1" applyFill="1" applyBorder="1" applyAlignment="1">
      <alignment horizontal="left"/>
    </xf>
    <xf numFmtId="0" fontId="3" fillId="0" borderId="42" xfId="0" applyNumberFormat="1" applyFont="1" applyFill="1" applyBorder="1" applyAlignment="1">
      <alignment horizontal="center"/>
    </xf>
    <xf numFmtId="0" fontId="3" fillId="0" borderId="33" xfId="0" applyNumberFormat="1" applyFont="1" applyFill="1" applyBorder="1" applyAlignment="1">
      <alignment horizontal="center"/>
    </xf>
    <xf numFmtId="0" fontId="3" fillId="0" borderId="46" xfId="0" applyNumberFormat="1" applyFont="1" applyFill="1" applyBorder="1" applyAlignment="1">
      <alignment horizontal="center"/>
    </xf>
    <xf numFmtId="0" fontId="3" fillId="0" borderId="47" xfId="0" applyNumberFormat="1" applyFont="1" applyFill="1" applyBorder="1" applyAlignment="1">
      <alignment horizontal="center"/>
    </xf>
    <xf numFmtId="164" fontId="3" fillId="0" borderId="0" xfId="0" applyNumberFormat="1" applyFont="1" applyFill="1" applyBorder="1" applyAlignment="1">
      <alignment horizontal="left"/>
    </xf>
    <xf numFmtId="164" fontId="14" fillId="0" borderId="20" xfId="0" applyNumberFormat="1" applyFont="1" applyFill="1" applyBorder="1" applyAlignment="1">
      <alignment horizontal="left"/>
    </xf>
    <xf numFmtId="164" fontId="14" fillId="0" borderId="21" xfId="0" applyNumberFormat="1" applyFont="1" applyFill="1" applyBorder="1" applyAlignment="1">
      <alignment horizontal="left"/>
    </xf>
    <xf numFmtId="164" fontId="14" fillId="0" borderId="22" xfId="0" applyNumberFormat="1" applyFont="1" applyFill="1" applyBorder="1" applyAlignment="1">
      <alignment horizontal="left"/>
    </xf>
    <xf numFmtId="0" fontId="14" fillId="0" borderId="20" xfId="0" applyNumberFormat="1" applyFont="1" applyFill="1" applyBorder="1" applyAlignment="1">
      <alignment horizontal="center"/>
    </xf>
    <xf numFmtId="0" fontId="14" fillId="0" borderId="21" xfId="0" applyNumberFormat="1" applyFont="1" applyFill="1" applyBorder="1" applyAlignment="1">
      <alignment horizontal="center"/>
    </xf>
    <xf numFmtId="164" fontId="14" fillId="0" borderId="21" xfId="0" applyNumberFormat="1" applyFont="1" applyFill="1" applyBorder="1" applyAlignment="1">
      <alignment horizontal="center"/>
    </xf>
    <xf numFmtId="0" fontId="14" fillId="0" borderId="19" xfId="0" applyFont="1" applyFill="1" applyBorder="1" applyAlignment="1">
      <alignment horizontal="center"/>
    </xf>
  </cellXfs>
  <cellStyles count="7">
    <cellStyle name="Normal" xfId="0" builtinId="0"/>
    <cellStyle name="Normal 2" xfId="4" xr:uid="{21F0E5DB-9872-4131-B08B-CDBC436432B7}"/>
    <cellStyle name="Normal 3" xfId="2" xr:uid="{6BDBDCD2-05D0-469D-90D1-CD62F058A552}"/>
    <cellStyle name="Normal 4" xfId="1" xr:uid="{FABE25C8-AB53-4DA9-8524-0C9E8BA33723}"/>
    <cellStyle name="Normal 4 2" xfId="6" xr:uid="{D1DC63AB-ECA4-4C0C-82CB-951D342F6749}"/>
    <cellStyle name="Normalno 2" xfId="5" xr:uid="{EC05CDA9-08BA-4958-A255-851B6A1536F6}"/>
    <cellStyle name="Note 2" xfId="3" xr:uid="{A9722F1B-FCA1-4922-919D-D1BAB0937293}"/>
  </cellStyles>
  <dxfs count="0"/>
  <tableStyles count="0" defaultTableStyle="TableStyleMedium2" defaultPivotStyle="PivotStyleLight16"/>
  <colors>
    <mruColors>
      <color rgb="FFFF7C80"/>
      <color rgb="FFE3B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510918-87C2-47CC-B818-5AE388FCA409}">
  <sheetPr>
    <pageSetUpPr fitToPage="1"/>
  </sheetPr>
  <dimension ref="A1:CH995"/>
  <sheetViews>
    <sheetView tabSelected="1" zoomScale="110" zoomScaleNormal="80" workbookViewId="0">
      <selection sqref="A1:A2"/>
    </sheetView>
  </sheetViews>
  <sheetFormatPr defaultColWidth="12.625" defaultRowHeight="15" customHeight="1" x14ac:dyDescent="0.25"/>
  <cols>
    <col min="1" max="1" width="52.125" style="5" customWidth="1"/>
    <col min="2" max="8" width="18.125" style="5" bestFit="1" customWidth="1"/>
    <col min="9" max="9" width="17.25" style="5" customWidth="1"/>
    <col min="10" max="10" width="17.25" style="5" bestFit="1" customWidth="1"/>
    <col min="11" max="49" width="17.25" style="5" customWidth="1"/>
    <col min="50" max="50" width="16.75" style="5" bestFit="1" customWidth="1"/>
    <col min="51" max="51" width="16.75" style="5" customWidth="1"/>
    <col min="52" max="65" width="17.25" style="5" customWidth="1"/>
    <col min="66" max="67" width="11" style="5" customWidth="1"/>
    <col min="68" max="81" width="12" style="5" bestFit="1" customWidth="1"/>
    <col min="82" max="82" width="13.75" style="5" customWidth="1"/>
    <col min="83" max="85" width="17.25" style="5" customWidth="1"/>
    <col min="86" max="86" width="15.125" style="5" customWidth="1"/>
    <col min="87" max="16384" width="12.625" style="5"/>
  </cols>
  <sheetData>
    <row r="1" spans="1:86" x14ac:dyDescent="0.25">
      <c r="A1" s="108" t="s">
        <v>51</v>
      </c>
      <c r="B1" s="110" t="s">
        <v>0</v>
      </c>
      <c r="C1" s="105"/>
      <c r="D1" s="105"/>
      <c r="E1" s="105"/>
      <c r="F1" s="105"/>
      <c r="G1" s="105"/>
      <c r="H1" s="105"/>
      <c r="I1" s="106"/>
      <c r="J1" s="110" t="s">
        <v>1</v>
      </c>
      <c r="K1" s="105"/>
      <c r="L1" s="105"/>
      <c r="M1" s="105"/>
      <c r="N1" s="105"/>
      <c r="O1" s="105"/>
      <c r="P1" s="105"/>
      <c r="Q1" s="107"/>
      <c r="R1" s="104" t="s">
        <v>2</v>
      </c>
      <c r="S1" s="105"/>
      <c r="T1" s="105"/>
      <c r="U1" s="105"/>
      <c r="V1" s="105"/>
      <c r="W1" s="105"/>
      <c r="X1" s="105"/>
      <c r="Y1" s="106"/>
      <c r="Z1" s="104" t="s">
        <v>3</v>
      </c>
      <c r="AA1" s="105"/>
      <c r="AB1" s="105"/>
      <c r="AC1" s="105"/>
      <c r="AD1" s="105"/>
      <c r="AE1" s="105"/>
      <c r="AF1" s="105"/>
      <c r="AG1" s="106"/>
      <c r="AH1" s="104" t="s">
        <v>4</v>
      </c>
      <c r="AI1" s="105"/>
      <c r="AJ1" s="105"/>
      <c r="AK1" s="105"/>
      <c r="AL1" s="105"/>
      <c r="AM1" s="105"/>
      <c r="AN1" s="105"/>
      <c r="AO1" s="107"/>
      <c r="AP1" s="104" t="s">
        <v>5</v>
      </c>
      <c r="AQ1" s="105"/>
      <c r="AR1" s="105"/>
      <c r="AS1" s="105"/>
      <c r="AT1" s="105"/>
      <c r="AU1" s="105"/>
      <c r="AV1" s="105"/>
      <c r="AW1" s="106"/>
      <c r="AX1" s="104" t="s">
        <v>6</v>
      </c>
      <c r="AY1" s="105"/>
      <c r="AZ1" s="105"/>
      <c r="BA1" s="105"/>
      <c r="BB1" s="105"/>
      <c r="BC1" s="105"/>
      <c r="BD1" s="105"/>
      <c r="BE1" s="107"/>
      <c r="BF1" s="104" t="s">
        <v>7</v>
      </c>
      <c r="BG1" s="105"/>
      <c r="BH1" s="105"/>
      <c r="BI1" s="105"/>
      <c r="BJ1" s="105"/>
      <c r="BK1" s="105"/>
      <c r="BL1" s="105"/>
      <c r="BM1" s="106"/>
      <c r="BN1" s="104" t="s">
        <v>8</v>
      </c>
      <c r="BO1" s="105"/>
      <c r="BP1" s="105"/>
      <c r="BQ1" s="105"/>
      <c r="BR1" s="105"/>
      <c r="BS1" s="105"/>
      <c r="BT1" s="105"/>
      <c r="BU1" s="106"/>
      <c r="BV1" s="104" t="s">
        <v>9</v>
      </c>
      <c r="BW1" s="105"/>
      <c r="BX1" s="105"/>
      <c r="BY1" s="105"/>
      <c r="BZ1" s="105"/>
      <c r="CA1" s="105"/>
      <c r="CB1" s="105"/>
      <c r="CC1" s="106"/>
      <c r="CD1" s="1" t="s">
        <v>10</v>
      </c>
      <c r="CE1" s="104" t="s">
        <v>11</v>
      </c>
      <c r="CF1" s="105"/>
      <c r="CG1" s="106"/>
      <c r="CH1" s="2" t="s">
        <v>12</v>
      </c>
    </row>
    <row r="2" spans="1:86" s="12" customFormat="1" ht="16.5" customHeight="1" x14ac:dyDescent="0.25">
      <c r="A2" s="109"/>
      <c r="B2" s="80">
        <v>2012</v>
      </c>
      <c r="C2" s="81">
        <v>2013</v>
      </c>
      <c r="D2" s="81">
        <v>2014</v>
      </c>
      <c r="E2" s="81">
        <v>2015</v>
      </c>
      <c r="F2" s="81">
        <v>2016</v>
      </c>
      <c r="G2" s="81">
        <v>2017</v>
      </c>
      <c r="H2" s="81">
        <v>2018</v>
      </c>
      <c r="I2" s="82">
        <v>2019</v>
      </c>
      <c r="J2" s="80">
        <v>2012</v>
      </c>
      <c r="K2" s="81">
        <v>2013</v>
      </c>
      <c r="L2" s="81">
        <v>2014</v>
      </c>
      <c r="M2" s="81">
        <v>2015</v>
      </c>
      <c r="N2" s="81">
        <v>2016</v>
      </c>
      <c r="O2" s="81">
        <v>2017</v>
      </c>
      <c r="P2" s="81">
        <v>2018</v>
      </c>
      <c r="Q2" s="83">
        <v>2019</v>
      </c>
      <c r="R2" s="80">
        <v>2012</v>
      </c>
      <c r="S2" s="81">
        <v>2013</v>
      </c>
      <c r="T2" s="81">
        <v>2014</v>
      </c>
      <c r="U2" s="81">
        <v>2015</v>
      </c>
      <c r="V2" s="81">
        <v>2016</v>
      </c>
      <c r="W2" s="81">
        <v>2017</v>
      </c>
      <c r="X2" s="81">
        <v>2018</v>
      </c>
      <c r="Y2" s="82">
        <v>2019</v>
      </c>
      <c r="Z2" s="80">
        <v>2012</v>
      </c>
      <c r="AA2" s="81">
        <v>2013</v>
      </c>
      <c r="AB2" s="81">
        <v>2014</v>
      </c>
      <c r="AC2" s="81">
        <v>2015</v>
      </c>
      <c r="AD2" s="84">
        <v>2016</v>
      </c>
      <c r="AE2" s="81">
        <v>2017</v>
      </c>
      <c r="AF2" s="81">
        <v>2018</v>
      </c>
      <c r="AG2" s="82">
        <v>2019</v>
      </c>
      <c r="AH2" s="80">
        <v>2012</v>
      </c>
      <c r="AI2" s="81">
        <v>2013</v>
      </c>
      <c r="AJ2" s="81">
        <v>2014</v>
      </c>
      <c r="AK2" s="81">
        <v>2015</v>
      </c>
      <c r="AL2" s="81">
        <v>2016</v>
      </c>
      <c r="AM2" s="81">
        <v>2017</v>
      </c>
      <c r="AN2" s="81">
        <v>2018</v>
      </c>
      <c r="AO2" s="83">
        <v>2019</v>
      </c>
      <c r="AP2" s="80">
        <v>2012</v>
      </c>
      <c r="AQ2" s="81">
        <v>2013</v>
      </c>
      <c r="AR2" s="81">
        <v>2014</v>
      </c>
      <c r="AS2" s="81">
        <v>2015</v>
      </c>
      <c r="AT2" s="81">
        <v>2016</v>
      </c>
      <c r="AU2" s="81">
        <v>2017</v>
      </c>
      <c r="AV2" s="81">
        <v>2018</v>
      </c>
      <c r="AW2" s="82">
        <v>2019</v>
      </c>
      <c r="AX2" s="80">
        <v>2012</v>
      </c>
      <c r="AY2" s="81">
        <v>2013</v>
      </c>
      <c r="AZ2" s="81">
        <v>2014</v>
      </c>
      <c r="BA2" s="81">
        <v>2015</v>
      </c>
      <c r="BB2" s="81">
        <v>2016</v>
      </c>
      <c r="BC2" s="81">
        <v>2017</v>
      </c>
      <c r="BD2" s="81">
        <v>2018</v>
      </c>
      <c r="BE2" s="83">
        <v>2019</v>
      </c>
      <c r="BF2" s="80">
        <v>2012</v>
      </c>
      <c r="BG2" s="81">
        <v>2013</v>
      </c>
      <c r="BH2" s="84">
        <v>2014</v>
      </c>
      <c r="BI2" s="81">
        <v>2015</v>
      </c>
      <c r="BJ2" s="81">
        <v>2016</v>
      </c>
      <c r="BK2" s="81">
        <v>2017</v>
      </c>
      <c r="BL2" s="81">
        <v>2018</v>
      </c>
      <c r="BM2" s="82">
        <v>2019</v>
      </c>
      <c r="BN2" s="80">
        <v>2012</v>
      </c>
      <c r="BO2" s="81">
        <v>2013</v>
      </c>
      <c r="BP2" s="81">
        <v>2014</v>
      </c>
      <c r="BQ2" s="81">
        <v>2015</v>
      </c>
      <c r="BR2" s="81">
        <v>2016</v>
      </c>
      <c r="BS2" s="81">
        <v>2017</v>
      </c>
      <c r="BT2" s="81">
        <v>2018</v>
      </c>
      <c r="BU2" s="82">
        <v>2019</v>
      </c>
      <c r="BV2" s="80">
        <v>2012</v>
      </c>
      <c r="BW2" s="81">
        <v>2013</v>
      </c>
      <c r="BX2" s="81">
        <v>2014</v>
      </c>
      <c r="BY2" s="81">
        <v>2015</v>
      </c>
      <c r="BZ2" s="81">
        <v>2016</v>
      </c>
      <c r="CA2" s="81">
        <v>2017</v>
      </c>
      <c r="CB2" s="81">
        <v>2018</v>
      </c>
      <c r="CC2" s="82">
        <v>2019</v>
      </c>
      <c r="CD2" s="85" t="s">
        <v>13</v>
      </c>
      <c r="CE2" s="80" t="s">
        <v>14</v>
      </c>
      <c r="CF2" s="81" t="s">
        <v>15</v>
      </c>
      <c r="CG2" s="82" t="s">
        <v>16</v>
      </c>
      <c r="CH2" s="86">
        <v>2019</v>
      </c>
    </row>
    <row r="3" spans="1:86" s="12" customFormat="1" x14ac:dyDescent="0.25">
      <c r="A3" s="60" t="s">
        <v>17</v>
      </c>
      <c r="B3" s="72">
        <v>16621591</v>
      </c>
      <c r="C3" s="37">
        <v>17342806</v>
      </c>
      <c r="D3" s="37">
        <v>17757679</v>
      </c>
      <c r="E3" s="37">
        <v>17834043</v>
      </c>
      <c r="F3" s="73">
        <v>19370393</v>
      </c>
      <c r="G3" s="73">
        <v>20551025</v>
      </c>
      <c r="H3" s="37">
        <v>20094975</v>
      </c>
      <c r="I3" s="74">
        <v>20207454</v>
      </c>
      <c r="J3" s="72">
        <v>4583221</v>
      </c>
      <c r="K3" s="37">
        <v>5377759</v>
      </c>
      <c r="L3" s="73">
        <v>5411705</v>
      </c>
      <c r="M3" s="37">
        <v>6905969</v>
      </c>
      <c r="N3" s="73">
        <v>7238541</v>
      </c>
      <c r="O3" s="73">
        <v>8203363</v>
      </c>
      <c r="P3" s="37">
        <v>7136931</v>
      </c>
      <c r="Q3" s="75">
        <v>7446240</v>
      </c>
      <c r="R3" s="72">
        <v>4359326</v>
      </c>
      <c r="S3" s="37">
        <v>5025943</v>
      </c>
      <c r="T3" s="37">
        <v>5192802</v>
      </c>
      <c r="U3" s="37">
        <v>6834844</v>
      </c>
      <c r="V3" s="73">
        <v>7043430</v>
      </c>
      <c r="W3" s="73">
        <v>6634470</v>
      </c>
      <c r="X3" s="37">
        <v>7109697</v>
      </c>
      <c r="Y3" s="74">
        <v>7313242</v>
      </c>
      <c r="Z3" s="72">
        <v>4081564</v>
      </c>
      <c r="AA3" s="37">
        <v>4339085</v>
      </c>
      <c r="AB3" s="37">
        <v>4580797</v>
      </c>
      <c r="AC3" s="37">
        <v>5780314</v>
      </c>
      <c r="AD3" s="73">
        <v>5774420</v>
      </c>
      <c r="AE3" s="73">
        <v>6269289</v>
      </c>
      <c r="AF3" s="37">
        <v>7498678</v>
      </c>
      <c r="AG3" s="74">
        <v>7439626</v>
      </c>
      <c r="AH3" s="76">
        <v>1293332</v>
      </c>
      <c r="AI3" s="76">
        <v>1192814</v>
      </c>
      <c r="AJ3" s="77">
        <v>1060458</v>
      </c>
      <c r="AK3" s="76">
        <v>1837878</v>
      </c>
      <c r="AL3" s="77">
        <v>1264159</v>
      </c>
      <c r="AM3" s="77">
        <v>1158484</v>
      </c>
      <c r="AN3" s="37">
        <v>2024027</v>
      </c>
      <c r="AO3" s="75">
        <v>1475454</v>
      </c>
      <c r="AP3" s="72">
        <v>50552</v>
      </c>
      <c r="AQ3" s="37">
        <v>19871</v>
      </c>
      <c r="AR3" s="73">
        <v>77607</v>
      </c>
      <c r="AS3" s="73">
        <v>32000</v>
      </c>
      <c r="AT3" s="73">
        <v>39000</v>
      </c>
      <c r="AU3" s="73">
        <v>42201</v>
      </c>
      <c r="AV3" s="37">
        <v>72000</v>
      </c>
      <c r="AW3" s="74">
        <v>67744</v>
      </c>
      <c r="AX3" s="78">
        <v>388813</v>
      </c>
      <c r="AY3" s="78">
        <v>584825</v>
      </c>
      <c r="AZ3" s="77">
        <v>504919</v>
      </c>
      <c r="BA3" s="77">
        <v>59266</v>
      </c>
      <c r="BB3" s="77">
        <v>166711</v>
      </c>
      <c r="BC3" s="73">
        <v>81189</v>
      </c>
      <c r="BD3" s="37">
        <v>104465</v>
      </c>
      <c r="BE3" s="75">
        <v>177574</v>
      </c>
      <c r="BF3" s="94">
        <v>622170</v>
      </c>
      <c r="BG3" s="95">
        <v>539640</v>
      </c>
      <c r="BH3" s="73">
        <v>825011</v>
      </c>
      <c r="BI3" s="73">
        <v>423081</v>
      </c>
      <c r="BJ3" s="73">
        <v>471814</v>
      </c>
      <c r="BK3" s="73">
        <v>609244</v>
      </c>
      <c r="BL3" s="37">
        <v>390385</v>
      </c>
      <c r="BM3" s="74">
        <v>788296</v>
      </c>
      <c r="BN3" s="31">
        <v>6</v>
      </c>
      <c r="BO3" s="32">
        <v>6</v>
      </c>
      <c r="BP3" s="32">
        <v>6</v>
      </c>
      <c r="BQ3" s="32">
        <v>7</v>
      </c>
      <c r="BR3" s="32">
        <v>6</v>
      </c>
      <c r="BS3" s="32">
        <v>7</v>
      </c>
      <c r="BT3" s="33">
        <v>8</v>
      </c>
      <c r="BU3" s="34">
        <v>8</v>
      </c>
      <c r="BV3" s="31">
        <v>6</v>
      </c>
      <c r="BW3" s="32">
        <v>6</v>
      </c>
      <c r="BX3" s="32">
        <v>6</v>
      </c>
      <c r="BY3" s="32">
        <v>6</v>
      </c>
      <c r="BZ3" s="32">
        <v>6</v>
      </c>
      <c r="CA3" s="32">
        <v>7</v>
      </c>
      <c r="CB3" s="33">
        <v>8</v>
      </c>
      <c r="CC3" s="34">
        <v>8</v>
      </c>
      <c r="CD3" s="44">
        <v>3</v>
      </c>
      <c r="CE3" s="72">
        <f>CG3</f>
        <v>43314.49</v>
      </c>
      <c r="CF3" s="37" t="s">
        <v>18</v>
      </c>
      <c r="CG3" s="79">
        <v>43314.49</v>
      </c>
      <c r="CH3" s="39">
        <v>329</v>
      </c>
    </row>
    <row r="4" spans="1:86" s="12" customFormat="1" x14ac:dyDescent="0.25">
      <c r="A4" s="60" t="s">
        <v>19</v>
      </c>
      <c r="B4" s="87">
        <v>3474462</v>
      </c>
      <c r="C4" s="73">
        <v>3965631</v>
      </c>
      <c r="D4" s="73">
        <v>3703242</v>
      </c>
      <c r="E4" s="73">
        <v>3732139</v>
      </c>
      <c r="F4" s="73">
        <v>4231703</v>
      </c>
      <c r="G4" s="73">
        <v>4730553</v>
      </c>
      <c r="H4" s="37">
        <v>5303895</v>
      </c>
      <c r="I4" s="74">
        <v>5385193</v>
      </c>
      <c r="J4" s="87">
        <v>4561830</v>
      </c>
      <c r="K4" s="73">
        <v>5707172</v>
      </c>
      <c r="L4" s="73">
        <v>5176129</v>
      </c>
      <c r="M4" s="73">
        <v>5020328</v>
      </c>
      <c r="N4" s="73">
        <v>5888266</v>
      </c>
      <c r="O4" s="37">
        <v>5096000</v>
      </c>
      <c r="P4" s="37">
        <v>5386239</v>
      </c>
      <c r="Q4" s="88">
        <v>5154572</v>
      </c>
      <c r="R4" s="87">
        <v>3755483</v>
      </c>
      <c r="S4" s="73">
        <v>4177397</v>
      </c>
      <c r="T4" s="73">
        <v>4049977</v>
      </c>
      <c r="U4" s="73">
        <v>4395531</v>
      </c>
      <c r="V4" s="73">
        <v>5228097</v>
      </c>
      <c r="W4" s="73">
        <v>4852433</v>
      </c>
      <c r="X4" s="37">
        <v>5229139</v>
      </c>
      <c r="Y4" s="74">
        <v>5001289</v>
      </c>
      <c r="Z4" s="87">
        <v>4325278</v>
      </c>
      <c r="AA4" s="73">
        <v>5299394</v>
      </c>
      <c r="AB4" s="73">
        <v>5365055</v>
      </c>
      <c r="AC4" s="73">
        <v>4932379</v>
      </c>
      <c r="AD4" s="73">
        <v>5335813</v>
      </c>
      <c r="AE4" s="73">
        <v>4799816</v>
      </c>
      <c r="AF4" s="37">
        <v>4822402</v>
      </c>
      <c r="AG4" s="74">
        <v>4986522</v>
      </c>
      <c r="AH4" s="89">
        <v>1063556</v>
      </c>
      <c r="AI4" s="90">
        <v>1052794</v>
      </c>
      <c r="AJ4" s="90">
        <v>1098371</v>
      </c>
      <c r="AK4" s="90">
        <v>1142386</v>
      </c>
      <c r="AL4" s="90">
        <v>1137237</v>
      </c>
      <c r="AM4" s="90">
        <v>1091530</v>
      </c>
      <c r="AN4" s="37">
        <v>1034360</v>
      </c>
      <c r="AO4" s="88">
        <v>1064251</v>
      </c>
      <c r="AP4" s="87">
        <v>105003</v>
      </c>
      <c r="AQ4" s="73">
        <v>5000</v>
      </c>
      <c r="AR4" s="73">
        <v>0</v>
      </c>
      <c r="AS4" s="73">
        <v>0</v>
      </c>
      <c r="AT4" s="73">
        <v>300000</v>
      </c>
      <c r="AU4" s="73">
        <v>0</v>
      </c>
      <c r="AV4" s="37">
        <v>19762</v>
      </c>
      <c r="AW4" s="74">
        <v>3000</v>
      </c>
      <c r="AX4" s="90">
        <v>178415</v>
      </c>
      <c r="AY4" s="78">
        <v>221403</v>
      </c>
      <c r="AZ4" s="90">
        <v>209566</v>
      </c>
      <c r="BA4" s="90">
        <v>209566</v>
      </c>
      <c r="BB4" s="90">
        <v>140206</v>
      </c>
      <c r="BC4" s="73">
        <v>126231</v>
      </c>
      <c r="BD4" s="37">
        <v>250518</v>
      </c>
      <c r="BE4" s="88">
        <v>242965</v>
      </c>
      <c r="BF4" s="87">
        <v>611302</v>
      </c>
      <c r="BG4" s="73">
        <v>837593</v>
      </c>
      <c r="BH4" s="73">
        <v>716106</v>
      </c>
      <c r="BI4" s="73">
        <v>786442</v>
      </c>
      <c r="BJ4" s="73">
        <v>651557</v>
      </c>
      <c r="BK4" s="73">
        <v>597135</v>
      </c>
      <c r="BL4" s="37">
        <v>614383</v>
      </c>
      <c r="BM4" s="74">
        <v>1016037</v>
      </c>
      <c r="BN4" s="31">
        <v>6</v>
      </c>
      <c r="BO4" s="32">
        <v>6</v>
      </c>
      <c r="BP4" s="32">
        <v>6</v>
      </c>
      <c r="BQ4" s="32">
        <v>7</v>
      </c>
      <c r="BR4" s="32">
        <v>7</v>
      </c>
      <c r="BS4" s="32">
        <v>6</v>
      </c>
      <c r="BT4" s="33">
        <v>7</v>
      </c>
      <c r="BU4" s="34">
        <v>8</v>
      </c>
      <c r="BV4" s="31">
        <v>6</v>
      </c>
      <c r="BW4" s="32">
        <v>6</v>
      </c>
      <c r="BX4" s="32">
        <v>6</v>
      </c>
      <c r="BY4" s="32">
        <v>7</v>
      </c>
      <c r="BZ4" s="32">
        <v>7</v>
      </c>
      <c r="CA4" s="32">
        <v>6</v>
      </c>
      <c r="CB4" s="33">
        <v>6</v>
      </c>
      <c r="CC4" s="34">
        <v>7</v>
      </c>
      <c r="CD4" s="35">
        <v>3</v>
      </c>
      <c r="CE4" s="72">
        <f t="shared" ref="CE4:CE6" si="0">CF4+CG4</f>
        <v>231322.59</v>
      </c>
      <c r="CF4" s="37">
        <v>137669.16</v>
      </c>
      <c r="CG4" s="79">
        <v>93653.43</v>
      </c>
      <c r="CH4" s="39">
        <v>3556</v>
      </c>
    </row>
    <row r="5" spans="1:86" s="12" customFormat="1" x14ac:dyDescent="0.25">
      <c r="A5" s="25" t="s">
        <v>20</v>
      </c>
      <c r="B5" s="26">
        <v>12155252</v>
      </c>
      <c r="C5" s="27">
        <v>15738265</v>
      </c>
      <c r="D5" s="27">
        <v>17506988</v>
      </c>
      <c r="E5" s="8">
        <v>18882920</v>
      </c>
      <c r="F5" s="27">
        <v>20371394</v>
      </c>
      <c r="G5" s="27">
        <v>22265675</v>
      </c>
      <c r="H5" s="8">
        <v>25606613</v>
      </c>
      <c r="I5" s="41">
        <v>25606613</v>
      </c>
      <c r="J5" s="26">
        <v>10785782</v>
      </c>
      <c r="K5" s="27">
        <v>13501692</v>
      </c>
      <c r="L5" s="27">
        <v>12368754</v>
      </c>
      <c r="M5" s="8">
        <v>11540493</v>
      </c>
      <c r="N5" s="27">
        <v>12326209</v>
      </c>
      <c r="O5" s="8">
        <v>12058704</v>
      </c>
      <c r="P5" s="8">
        <v>13101356</v>
      </c>
      <c r="Q5" s="40">
        <v>13133982</v>
      </c>
      <c r="R5" s="26">
        <v>5090031</v>
      </c>
      <c r="S5" s="27">
        <v>5733474</v>
      </c>
      <c r="T5" s="27">
        <v>5097491</v>
      </c>
      <c r="U5" s="8">
        <v>4786136</v>
      </c>
      <c r="V5" s="27">
        <v>5536885</v>
      </c>
      <c r="W5" s="27">
        <v>5059694</v>
      </c>
      <c r="X5" s="8">
        <v>5226648</v>
      </c>
      <c r="Y5" s="28">
        <v>5178609</v>
      </c>
      <c r="Z5" s="26">
        <v>8432572</v>
      </c>
      <c r="AA5" s="27">
        <v>9457918</v>
      </c>
      <c r="AB5" s="27">
        <v>10675074</v>
      </c>
      <c r="AC5" s="27">
        <v>10080881</v>
      </c>
      <c r="AD5" s="27">
        <v>10868184</v>
      </c>
      <c r="AE5" s="27">
        <v>10460915</v>
      </c>
      <c r="AF5" s="8">
        <v>10484569</v>
      </c>
      <c r="AG5" s="28">
        <v>10997492</v>
      </c>
      <c r="AH5" s="42">
        <v>1947366</v>
      </c>
      <c r="AI5" s="42">
        <v>2338336</v>
      </c>
      <c r="AJ5" s="42">
        <v>2734818</v>
      </c>
      <c r="AK5" s="42">
        <v>2860447</v>
      </c>
      <c r="AL5" s="42">
        <v>2874925</v>
      </c>
      <c r="AM5" s="42">
        <v>2921440</v>
      </c>
      <c r="AN5" s="8">
        <v>2976409</v>
      </c>
      <c r="AO5" s="40">
        <v>2730887</v>
      </c>
      <c r="AP5" s="26">
        <v>31630</v>
      </c>
      <c r="AQ5" s="27">
        <v>93900</v>
      </c>
      <c r="AR5" s="27">
        <v>52000</v>
      </c>
      <c r="AS5" s="27">
        <v>75885</v>
      </c>
      <c r="AT5" s="27">
        <v>37000</v>
      </c>
      <c r="AU5" s="27">
        <v>35500</v>
      </c>
      <c r="AV5" s="8">
        <v>27353</v>
      </c>
      <c r="AW5" s="28">
        <v>47000</v>
      </c>
      <c r="AX5" s="42">
        <v>1030743</v>
      </c>
      <c r="AY5" s="42">
        <v>196587</v>
      </c>
      <c r="AZ5" s="42">
        <v>194799</v>
      </c>
      <c r="BA5" s="42">
        <v>240474</v>
      </c>
      <c r="BB5" s="42">
        <v>244475</v>
      </c>
      <c r="BC5" s="27">
        <v>347488</v>
      </c>
      <c r="BD5" s="8">
        <v>268850</v>
      </c>
      <c r="BE5" s="40">
        <v>239936</v>
      </c>
      <c r="BF5" s="26">
        <v>597587</v>
      </c>
      <c r="BG5" s="78">
        <v>630914</v>
      </c>
      <c r="BH5" s="27">
        <v>761562</v>
      </c>
      <c r="BI5" s="27">
        <v>692787</v>
      </c>
      <c r="BJ5" s="27">
        <v>834340</v>
      </c>
      <c r="BK5" s="27">
        <v>769800</v>
      </c>
      <c r="BL5" s="8">
        <v>545866</v>
      </c>
      <c r="BM5" s="28">
        <v>725177</v>
      </c>
      <c r="BN5" s="31">
        <v>13</v>
      </c>
      <c r="BO5" s="32">
        <v>13</v>
      </c>
      <c r="BP5" s="32">
        <v>14</v>
      </c>
      <c r="BQ5" s="32">
        <v>15</v>
      </c>
      <c r="BR5" s="32">
        <v>16</v>
      </c>
      <c r="BS5" s="32">
        <v>14</v>
      </c>
      <c r="BT5" s="33">
        <v>15</v>
      </c>
      <c r="BU5" s="34">
        <v>14</v>
      </c>
      <c r="BV5" s="31">
        <v>12</v>
      </c>
      <c r="BW5" s="32">
        <v>13</v>
      </c>
      <c r="BX5" s="32">
        <v>14</v>
      </c>
      <c r="BY5" s="32">
        <v>14</v>
      </c>
      <c r="BZ5" s="32">
        <v>15</v>
      </c>
      <c r="CA5" s="32">
        <v>13</v>
      </c>
      <c r="CB5" s="33">
        <v>15</v>
      </c>
      <c r="CC5" s="34">
        <v>14</v>
      </c>
      <c r="CD5" s="44">
        <v>6</v>
      </c>
      <c r="CE5" s="43">
        <f t="shared" si="0"/>
        <v>65625.119999999995</v>
      </c>
      <c r="CF5" s="8">
        <v>65625.119999999995</v>
      </c>
      <c r="CG5" s="41">
        <v>0</v>
      </c>
      <c r="CH5" s="39">
        <v>8371</v>
      </c>
    </row>
    <row r="6" spans="1:86" s="12" customFormat="1" x14ac:dyDescent="0.25">
      <c r="A6" s="25" t="s">
        <v>21</v>
      </c>
      <c r="B6" s="26">
        <v>0</v>
      </c>
      <c r="C6" s="27">
        <v>0</v>
      </c>
      <c r="D6" s="27">
        <v>13178</v>
      </c>
      <c r="E6" s="27">
        <v>27271</v>
      </c>
      <c r="F6" s="27">
        <v>28548</v>
      </c>
      <c r="G6" s="27">
        <v>37508</v>
      </c>
      <c r="H6" s="8">
        <v>16207</v>
      </c>
      <c r="I6" s="28">
        <v>35178</v>
      </c>
      <c r="J6" s="26">
        <v>0</v>
      </c>
      <c r="K6" s="27">
        <v>0</v>
      </c>
      <c r="L6" s="27">
        <v>49040</v>
      </c>
      <c r="M6" s="27">
        <v>53732</v>
      </c>
      <c r="N6" s="27">
        <v>64624</v>
      </c>
      <c r="O6" s="27">
        <v>76564</v>
      </c>
      <c r="P6" s="8">
        <v>180783</v>
      </c>
      <c r="Q6" s="29">
        <v>248770</v>
      </c>
      <c r="R6" s="26">
        <v>0</v>
      </c>
      <c r="S6" s="27">
        <v>0</v>
      </c>
      <c r="T6" s="27">
        <v>48200</v>
      </c>
      <c r="U6" s="27">
        <v>51150</v>
      </c>
      <c r="V6" s="27">
        <v>63590</v>
      </c>
      <c r="W6" s="27">
        <v>76560</v>
      </c>
      <c r="X6" s="8">
        <v>170720</v>
      </c>
      <c r="Y6" s="28">
        <v>240230</v>
      </c>
      <c r="Z6" s="26">
        <v>0</v>
      </c>
      <c r="AA6" s="27">
        <v>0</v>
      </c>
      <c r="AB6" s="27">
        <v>57363</v>
      </c>
      <c r="AC6" s="27">
        <v>32820</v>
      </c>
      <c r="AD6" s="27">
        <v>63347</v>
      </c>
      <c r="AE6" s="27">
        <v>67604</v>
      </c>
      <c r="AF6" s="8">
        <v>202084</v>
      </c>
      <c r="AG6" s="28">
        <v>230424</v>
      </c>
      <c r="AH6" s="30">
        <v>0</v>
      </c>
      <c r="AI6" s="30">
        <v>0</v>
      </c>
      <c r="AJ6" s="30">
        <v>0</v>
      </c>
      <c r="AK6" s="30">
        <v>0</v>
      </c>
      <c r="AL6" s="30">
        <v>0</v>
      </c>
      <c r="AM6" s="30">
        <v>0</v>
      </c>
      <c r="AN6" s="8">
        <v>0</v>
      </c>
      <c r="AO6" s="29">
        <v>0</v>
      </c>
      <c r="AP6" s="26">
        <v>0</v>
      </c>
      <c r="AQ6" s="27">
        <v>0</v>
      </c>
      <c r="AR6" s="27">
        <v>0</v>
      </c>
      <c r="AS6" s="27">
        <v>0</v>
      </c>
      <c r="AT6" s="27">
        <v>2100</v>
      </c>
      <c r="AU6" s="27">
        <v>4850</v>
      </c>
      <c r="AV6" s="8">
        <v>2100</v>
      </c>
      <c r="AW6" s="28">
        <v>0</v>
      </c>
      <c r="AX6" s="30">
        <v>0</v>
      </c>
      <c r="AY6" s="30">
        <v>0</v>
      </c>
      <c r="AZ6" s="30">
        <v>478</v>
      </c>
      <c r="BA6" s="30">
        <v>1761</v>
      </c>
      <c r="BB6" s="30">
        <v>590</v>
      </c>
      <c r="BC6" s="27">
        <v>1891</v>
      </c>
      <c r="BD6" s="8">
        <v>7392</v>
      </c>
      <c r="BE6" s="29">
        <v>7888</v>
      </c>
      <c r="BF6" s="26">
        <v>0</v>
      </c>
      <c r="BG6" s="27">
        <v>0</v>
      </c>
      <c r="BH6" s="27">
        <v>314</v>
      </c>
      <c r="BI6" s="27">
        <v>740</v>
      </c>
      <c r="BJ6" s="27">
        <v>0</v>
      </c>
      <c r="BK6" s="27">
        <v>44535</v>
      </c>
      <c r="BL6" s="8">
        <v>41250</v>
      </c>
      <c r="BM6" s="28">
        <v>44250</v>
      </c>
      <c r="BN6" s="31">
        <v>0</v>
      </c>
      <c r="BO6" s="32">
        <v>0</v>
      </c>
      <c r="BP6" s="32">
        <v>0</v>
      </c>
      <c r="BQ6" s="32">
        <v>0</v>
      </c>
      <c r="BR6" s="32">
        <v>0</v>
      </c>
      <c r="BS6" s="32">
        <v>0</v>
      </c>
      <c r="BT6" s="33">
        <v>0</v>
      </c>
      <c r="BU6" s="34">
        <v>0</v>
      </c>
      <c r="BV6" s="31">
        <v>0</v>
      </c>
      <c r="BW6" s="32">
        <v>0</v>
      </c>
      <c r="BX6" s="32">
        <v>0</v>
      </c>
      <c r="BY6" s="32">
        <v>0</v>
      </c>
      <c r="BZ6" s="32">
        <v>0</v>
      </c>
      <c r="CA6" s="32">
        <v>0</v>
      </c>
      <c r="CB6" s="33">
        <v>0</v>
      </c>
      <c r="CC6" s="34">
        <v>0</v>
      </c>
      <c r="CD6" s="35">
        <v>0</v>
      </c>
      <c r="CE6" s="43">
        <f t="shared" si="0"/>
        <v>8826.9500000000007</v>
      </c>
      <c r="CF6" s="37">
        <v>7309.95</v>
      </c>
      <c r="CG6" s="79">
        <v>1517</v>
      </c>
      <c r="CH6" s="39">
        <v>400</v>
      </c>
    </row>
    <row r="7" spans="1:86" s="12" customFormat="1" x14ac:dyDescent="0.25">
      <c r="A7" s="25" t="s">
        <v>22</v>
      </c>
      <c r="B7" s="26">
        <v>2439986</v>
      </c>
      <c r="C7" s="27">
        <v>3504100</v>
      </c>
      <c r="D7" s="27">
        <v>4514239</v>
      </c>
      <c r="E7" s="27">
        <v>5816389</v>
      </c>
      <c r="F7" s="27">
        <v>6709142</v>
      </c>
      <c r="G7" s="27">
        <v>7903848</v>
      </c>
      <c r="H7" s="8">
        <v>9356637</v>
      </c>
      <c r="I7" s="28">
        <v>10424664</v>
      </c>
      <c r="J7" s="26">
        <v>2326320</v>
      </c>
      <c r="K7" s="27">
        <v>2656787</v>
      </c>
      <c r="L7" s="27">
        <v>2399631</v>
      </c>
      <c r="M7" s="27">
        <v>3118549</v>
      </c>
      <c r="N7" s="27">
        <v>2913003</v>
      </c>
      <c r="O7" s="27">
        <v>3388209</v>
      </c>
      <c r="P7" s="8">
        <v>3636517</v>
      </c>
      <c r="Q7" s="40">
        <v>3712588</v>
      </c>
      <c r="R7" s="26">
        <v>2112492</v>
      </c>
      <c r="S7" s="27">
        <v>1852577</v>
      </c>
      <c r="T7" s="27">
        <v>2051452</v>
      </c>
      <c r="U7" s="27">
        <v>2734521</v>
      </c>
      <c r="V7" s="27">
        <v>2436521</v>
      </c>
      <c r="W7" s="27">
        <v>2779520</v>
      </c>
      <c r="X7" s="8">
        <v>2949559</v>
      </c>
      <c r="Y7" s="28">
        <v>2949559</v>
      </c>
      <c r="Z7" s="26">
        <v>1478069</v>
      </c>
      <c r="AA7" s="27">
        <v>1647785</v>
      </c>
      <c r="AB7" s="27">
        <v>1388787</v>
      </c>
      <c r="AC7" s="27">
        <v>1866221</v>
      </c>
      <c r="AD7" s="27">
        <v>1982137</v>
      </c>
      <c r="AE7" s="27">
        <v>2269008</v>
      </c>
      <c r="AF7" s="8">
        <v>2149315</v>
      </c>
      <c r="AG7" s="28">
        <v>2677256</v>
      </c>
      <c r="AH7" s="42">
        <v>805636</v>
      </c>
      <c r="AI7" s="42">
        <v>636880</v>
      </c>
      <c r="AJ7" s="42">
        <v>531064</v>
      </c>
      <c r="AK7" s="42">
        <v>762430</v>
      </c>
      <c r="AL7" s="42">
        <v>838082</v>
      </c>
      <c r="AM7" s="42">
        <v>1033940</v>
      </c>
      <c r="AN7" s="8">
        <v>880593</v>
      </c>
      <c r="AO7" s="40">
        <v>958676</v>
      </c>
      <c r="AP7" s="26">
        <v>0</v>
      </c>
      <c r="AQ7" s="27">
        <v>0</v>
      </c>
      <c r="AR7" s="27">
        <v>0</v>
      </c>
      <c r="AS7" s="27">
        <v>0</v>
      </c>
      <c r="AT7" s="27">
        <v>0</v>
      </c>
      <c r="AU7" s="27">
        <v>18750</v>
      </c>
      <c r="AV7" s="8">
        <v>25395</v>
      </c>
      <c r="AW7" s="28">
        <v>5000</v>
      </c>
      <c r="AX7" s="42">
        <v>52876</v>
      </c>
      <c r="AY7" s="42">
        <v>76867</v>
      </c>
      <c r="AZ7" s="42">
        <v>69369</v>
      </c>
      <c r="BA7" s="42">
        <v>70064</v>
      </c>
      <c r="BB7" s="42">
        <v>65507</v>
      </c>
      <c r="BC7" s="27">
        <v>85536</v>
      </c>
      <c r="BD7" s="8">
        <v>84329</v>
      </c>
      <c r="BE7" s="40">
        <v>76479</v>
      </c>
      <c r="BF7" s="26">
        <v>102314</v>
      </c>
      <c r="BG7" s="27">
        <v>192931</v>
      </c>
      <c r="BH7" s="27">
        <v>251694</v>
      </c>
      <c r="BI7" s="27">
        <v>150837</v>
      </c>
      <c r="BJ7" s="27">
        <v>106961</v>
      </c>
      <c r="BK7" s="27">
        <v>234390</v>
      </c>
      <c r="BL7" s="8">
        <v>188815</v>
      </c>
      <c r="BM7" s="28">
        <v>168763</v>
      </c>
      <c r="BN7" s="31">
        <v>3</v>
      </c>
      <c r="BO7" s="32">
        <v>3</v>
      </c>
      <c r="BP7" s="32">
        <v>4</v>
      </c>
      <c r="BQ7" s="32">
        <v>8</v>
      </c>
      <c r="BR7" s="32">
        <v>5</v>
      </c>
      <c r="BS7" s="32">
        <v>8</v>
      </c>
      <c r="BT7" s="33">
        <v>6</v>
      </c>
      <c r="BU7" s="34">
        <v>7</v>
      </c>
      <c r="BV7" s="31">
        <v>3</v>
      </c>
      <c r="BW7" s="32">
        <v>3</v>
      </c>
      <c r="BX7" s="32">
        <v>4</v>
      </c>
      <c r="BY7" s="32">
        <v>7</v>
      </c>
      <c r="BZ7" s="32">
        <v>5</v>
      </c>
      <c r="CA7" s="32">
        <v>7</v>
      </c>
      <c r="CB7" s="33">
        <v>6</v>
      </c>
      <c r="CC7" s="34">
        <v>7</v>
      </c>
      <c r="CD7" s="69" t="s">
        <v>23</v>
      </c>
      <c r="CE7" s="36" t="s">
        <v>23</v>
      </c>
      <c r="CF7" s="70" t="s">
        <v>23</v>
      </c>
      <c r="CG7" s="38" t="s">
        <v>23</v>
      </c>
      <c r="CH7" s="71">
        <v>6500</v>
      </c>
    </row>
    <row r="8" spans="1:86" s="12" customFormat="1" x14ac:dyDescent="0.25">
      <c r="A8" s="25" t="s">
        <v>24</v>
      </c>
      <c r="B8" s="26">
        <v>5469806</v>
      </c>
      <c r="C8" s="27">
        <v>5430838</v>
      </c>
      <c r="D8" s="27">
        <v>5267012</v>
      </c>
      <c r="E8" s="27">
        <v>5089790</v>
      </c>
      <c r="F8" s="27">
        <v>7461120</v>
      </c>
      <c r="G8" s="27">
        <v>9199145</v>
      </c>
      <c r="H8" s="8">
        <v>10764010</v>
      </c>
      <c r="I8" s="28">
        <v>12002043</v>
      </c>
      <c r="J8" s="26">
        <v>4094941</v>
      </c>
      <c r="K8" s="27">
        <v>3284403</v>
      </c>
      <c r="L8" s="27">
        <v>2925324</v>
      </c>
      <c r="M8" s="27">
        <v>3063070</v>
      </c>
      <c r="N8" s="27">
        <v>6147413</v>
      </c>
      <c r="O8" s="27">
        <v>5569046</v>
      </c>
      <c r="P8" s="8">
        <v>5518506</v>
      </c>
      <c r="Q8" s="29">
        <v>5062853</v>
      </c>
      <c r="R8" s="26">
        <v>2623609</v>
      </c>
      <c r="S8" s="27">
        <v>2787037</v>
      </c>
      <c r="T8" s="27">
        <v>2748010</v>
      </c>
      <c r="U8" s="27">
        <v>2848940</v>
      </c>
      <c r="V8" s="27">
        <v>5937456</v>
      </c>
      <c r="W8" s="27">
        <v>5432869</v>
      </c>
      <c r="X8" s="8">
        <v>4480302</v>
      </c>
      <c r="Y8" s="28">
        <v>4984189</v>
      </c>
      <c r="Z8" s="26">
        <v>3859803</v>
      </c>
      <c r="AA8" s="27">
        <v>3430494</v>
      </c>
      <c r="AB8" s="27">
        <v>2948855</v>
      </c>
      <c r="AC8" s="27">
        <v>3278075</v>
      </c>
      <c r="AD8" s="27">
        <v>3852030</v>
      </c>
      <c r="AE8" s="27">
        <v>3641198</v>
      </c>
      <c r="AF8" s="8">
        <v>3950573</v>
      </c>
      <c r="AG8" s="28">
        <v>3879086</v>
      </c>
      <c r="AH8" s="30">
        <v>537969</v>
      </c>
      <c r="AI8" s="30">
        <v>743783</v>
      </c>
      <c r="AJ8" s="30">
        <v>784930</v>
      </c>
      <c r="AK8" s="30">
        <v>732149</v>
      </c>
      <c r="AL8" s="30">
        <v>821035</v>
      </c>
      <c r="AM8" s="30">
        <v>760341</v>
      </c>
      <c r="AN8" s="8">
        <v>829085</v>
      </c>
      <c r="AO8" s="29">
        <v>760093</v>
      </c>
      <c r="AP8" s="26">
        <v>0</v>
      </c>
      <c r="AQ8" s="8">
        <v>1550</v>
      </c>
      <c r="AR8" s="27">
        <v>0</v>
      </c>
      <c r="AS8" s="27">
        <v>20734</v>
      </c>
      <c r="AT8" s="27">
        <v>7944</v>
      </c>
      <c r="AU8" s="27">
        <v>6436</v>
      </c>
      <c r="AV8" s="8">
        <v>9626</v>
      </c>
      <c r="AW8" s="28">
        <v>17233</v>
      </c>
      <c r="AX8" s="30">
        <v>272864</v>
      </c>
      <c r="AY8" s="30">
        <v>209667</v>
      </c>
      <c r="AZ8" s="30">
        <v>111134</v>
      </c>
      <c r="BA8" s="30">
        <v>161614</v>
      </c>
      <c r="BB8" s="30">
        <v>172171</v>
      </c>
      <c r="BC8" s="27">
        <v>201515</v>
      </c>
      <c r="BD8" s="8">
        <v>263343</v>
      </c>
      <c r="BE8" s="29">
        <v>247189</v>
      </c>
      <c r="BF8" s="26">
        <v>179492</v>
      </c>
      <c r="BG8" s="27">
        <v>192695</v>
      </c>
      <c r="BH8" s="27">
        <v>200244</v>
      </c>
      <c r="BI8" s="27">
        <v>172824</v>
      </c>
      <c r="BJ8" s="27">
        <v>176884</v>
      </c>
      <c r="BK8" s="27">
        <v>250759</v>
      </c>
      <c r="BL8" s="8">
        <v>196187</v>
      </c>
      <c r="BM8" s="28">
        <v>138938</v>
      </c>
      <c r="BN8" s="31">
        <v>3</v>
      </c>
      <c r="BO8" s="32">
        <v>4</v>
      </c>
      <c r="BP8" s="32">
        <v>4</v>
      </c>
      <c r="BQ8" s="32">
        <v>4</v>
      </c>
      <c r="BR8" s="32">
        <v>4</v>
      </c>
      <c r="BS8" s="32">
        <v>4</v>
      </c>
      <c r="BT8" s="33">
        <v>4</v>
      </c>
      <c r="BU8" s="34">
        <v>4</v>
      </c>
      <c r="BV8" s="31">
        <v>3</v>
      </c>
      <c r="BW8" s="32">
        <v>4</v>
      </c>
      <c r="BX8" s="32">
        <v>4</v>
      </c>
      <c r="BY8" s="32">
        <v>4</v>
      </c>
      <c r="BZ8" s="32">
        <v>4</v>
      </c>
      <c r="CA8" s="32">
        <v>4</v>
      </c>
      <c r="CB8" s="33">
        <v>4</v>
      </c>
      <c r="CC8" s="34">
        <v>4</v>
      </c>
      <c r="CD8" s="35">
        <v>0</v>
      </c>
      <c r="CE8" s="43">
        <f t="shared" ref="CE8:CE9" si="1">CF8+CG8</f>
        <v>331909.58</v>
      </c>
      <c r="CF8" s="8">
        <v>182348.64</v>
      </c>
      <c r="CG8" s="41">
        <v>149560.94</v>
      </c>
      <c r="CH8" s="39">
        <v>2249</v>
      </c>
    </row>
    <row r="9" spans="1:86" s="12" customFormat="1" x14ac:dyDescent="0.25">
      <c r="A9" s="25" t="s">
        <v>25</v>
      </c>
      <c r="B9" s="26">
        <v>7524923</v>
      </c>
      <c r="C9" s="27">
        <v>8114555</v>
      </c>
      <c r="D9" s="27">
        <v>8020349</v>
      </c>
      <c r="E9" s="27">
        <v>7962312</v>
      </c>
      <c r="F9" s="27">
        <v>12520677</v>
      </c>
      <c r="G9" s="27">
        <v>15003116</v>
      </c>
      <c r="H9" s="27">
        <v>17202049</v>
      </c>
      <c r="I9" s="41">
        <v>23658535</v>
      </c>
      <c r="J9" s="26">
        <v>6110405</v>
      </c>
      <c r="K9" s="27">
        <v>7263983</v>
      </c>
      <c r="L9" s="27">
        <v>6337792</v>
      </c>
      <c r="M9" s="27">
        <v>6725622</v>
      </c>
      <c r="N9" s="27">
        <v>13187020</v>
      </c>
      <c r="O9" s="27">
        <v>12231768</v>
      </c>
      <c r="P9" s="8">
        <v>11501309</v>
      </c>
      <c r="Q9" s="40">
        <v>10730172</v>
      </c>
      <c r="R9" s="26">
        <v>5839657</v>
      </c>
      <c r="S9" s="27">
        <v>7043082</v>
      </c>
      <c r="T9" s="27">
        <v>6150857</v>
      </c>
      <c r="U9" s="27">
        <v>6540651</v>
      </c>
      <c r="V9" s="27">
        <v>12681100</v>
      </c>
      <c r="W9" s="27">
        <v>11937705</v>
      </c>
      <c r="X9" s="8">
        <v>11092909</v>
      </c>
      <c r="Y9" s="28">
        <v>10593530</v>
      </c>
      <c r="Z9" s="26">
        <v>6065718</v>
      </c>
      <c r="AA9" s="27">
        <v>6627245</v>
      </c>
      <c r="AB9" s="27">
        <v>6585523</v>
      </c>
      <c r="AC9" s="27">
        <v>6675819</v>
      </c>
      <c r="AD9" s="27">
        <v>9186360</v>
      </c>
      <c r="AE9" s="27">
        <v>9317420</v>
      </c>
      <c r="AF9" s="8">
        <v>9684448</v>
      </c>
      <c r="AG9" s="28">
        <v>9631068</v>
      </c>
      <c r="AH9" s="42">
        <v>1365928</v>
      </c>
      <c r="AI9" s="42">
        <v>1362528</v>
      </c>
      <c r="AJ9" s="42">
        <v>1447707</v>
      </c>
      <c r="AK9" s="42">
        <v>1516277</v>
      </c>
      <c r="AL9" s="42">
        <v>2374414</v>
      </c>
      <c r="AM9" s="42">
        <v>2458340</v>
      </c>
      <c r="AN9" s="8">
        <v>2879830</v>
      </c>
      <c r="AO9" s="40">
        <v>1905664</v>
      </c>
      <c r="AP9" s="26">
        <v>189500</v>
      </c>
      <c r="AQ9" s="27">
        <v>192280</v>
      </c>
      <c r="AR9" s="27">
        <v>182488</v>
      </c>
      <c r="AS9" s="27">
        <v>242280</v>
      </c>
      <c r="AT9" s="27">
        <v>321000</v>
      </c>
      <c r="AU9" s="27">
        <v>321000</v>
      </c>
      <c r="AV9" s="8">
        <v>200500</v>
      </c>
      <c r="AW9" s="28">
        <v>293327</v>
      </c>
      <c r="AX9" s="42">
        <v>94152</v>
      </c>
      <c r="AY9" s="42">
        <v>180778</v>
      </c>
      <c r="AZ9" s="42">
        <v>114283</v>
      </c>
      <c r="BA9" s="42">
        <v>121966</v>
      </c>
      <c r="BB9" s="42">
        <v>150984</v>
      </c>
      <c r="BC9" s="27">
        <v>265126</v>
      </c>
      <c r="BD9" s="8">
        <v>240756</v>
      </c>
      <c r="BE9" s="40">
        <v>310319</v>
      </c>
      <c r="BF9" s="26">
        <v>594953</v>
      </c>
      <c r="BG9" s="27">
        <v>961184</v>
      </c>
      <c r="BH9" s="27">
        <v>857537</v>
      </c>
      <c r="BI9" s="27">
        <v>882998</v>
      </c>
      <c r="BJ9" s="27">
        <v>950257</v>
      </c>
      <c r="BK9" s="27">
        <v>620284</v>
      </c>
      <c r="BL9" s="8">
        <v>597752</v>
      </c>
      <c r="BM9" s="28">
        <v>508189</v>
      </c>
      <c r="BN9" s="31">
        <v>7</v>
      </c>
      <c r="BO9" s="32">
        <v>7</v>
      </c>
      <c r="BP9" s="32">
        <v>7</v>
      </c>
      <c r="BQ9" s="32">
        <v>9</v>
      </c>
      <c r="BR9" s="32">
        <v>10</v>
      </c>
      <c r="BS9" s="32">
        <v>10</v>
      </c>
      <c r="BT9" s="33">
        <v>10</v>
      </c>
      <c r="BU9" s="34">
        <v>8</v>
      </c>
      <c r="BV9" s="31">
        <v>7</v>
      </c>
      <c r="BW9" s="32">
        <v>7</v>
      </c>
      <c r="BX9" s="32">
        <v>7</v>
      </c>
      <c r="BY9" s="32">
        <v>8</v>
      </c>
      <c r="BZ9" s="32">
        <v>9</v>
      </c>
      <c r="CA9" s="32">
        <v>10</v>
      </c>
      <c r="CB9" s="33">
        <v>10</v>
      </c>
      <c r="CC9" s="34">
        <v>8</v>
      </c>
      <c r="CD9" s="44">
        <v>3</v>
      </c>
      <c r="CE9" s="43">
        <f t="shared" si="1"/>
        <v>499346.9</v>
      </c>
      <c r="CF9" s="8">
        <v>451020.9</v>
      </c>
      <c r="CG9" s="41">
        <v>48326</v>
      </c>
      <c r="CH9" s="39">
        <v>6591</v>
      </c>
    </row>
    <row r="10" spans="1:86" s="12" customFormat="1" x14ac:dyDescent="0.25">
      <c r="A10" s="25" t="s">
        <v>26</v>
      </c>
      <c r="B10" s="26">
        <v>1169366</v>
      </c>
      <c r="C10" s="27">
        <v>1206121</v>
      </c>
      <c r="D10" s="27">
        <v>1148241</v>
      </c>
      <c r="E10" s="27">
        <v>1351346</v>
      </c>
      <c r="F10" s="27">
        <v>2388578</v>
      </c>
      <c r="G10" s="27">
        <v>2951394</v>
      </c>
      <c r="H10" s="8">
        <v>3217355</v>
      </c>
      <c r="I10" s="28">
        <v>3435023</v>
      </c>
      <c r="J10" s="26">
        <v>3079442</v>
      </c>
      <c r="K10" s="27">
        <v>3674510</v>
      </c>
      <c r="L10" s="27">
        <v>2916706</v>
      </c>
      <c r="M10" s="27">
        <v>2999928</v>
      </c>
      <c r="N10" s="27">
        <v>4378738</v>
      </c>
      <c r="O10" s="27">
        <v>4489834</v>
      </c>
      <c r="P10" s="8">
        <v>3375719</v>
      </c>
      <c r="Q10" s="29">
        <v>4073584</v>
      </c>
      <c r="R10" s="26">
        <v>2292780</v>
      </c>
      <c r="S10" s="27">
        <v>2228700</v>
      </c>
      <c r="T10" s="27">
        <v>2242808</v>
      </c>
      <c r="U10" s="27">
        <v>2311980</v>
      </c>
      <c r="V10" s="27">
        <v>3408492</v>
      </c>
      <c r="W10" s="27">
        <v>3292185</v>
      </c>
      <c r="X10" s="8">
        <v>2975889</v>
      </c>
      <c r="Y10" s="28">
        <v>2939232</v>
      </c>
      <c r="Z10" s="26">
        <v>3004201</v>
      </c>
      <c r="AA10" s="27">
        <v>3625525</v>
      </c>
      <c r="AB10" s="27">
        <v>2823134</v>
      </c>
      <c r="AC10" s="27">
        <v>2948339</v>
      </c>
      <c r="AD10" s="27">
        <v>3410392</v>
      </c>
      <c r="AE10" s="27">
        <v>3654260</v>
      </c>
      <c r="AF10" s="8">
        <v>3117029</v>
      </c>
      <c r="AG10" s="28">
        <v>3828985</v>
      </c>
      <c r="AH10" s="30">
        <v>435447</v>
      </c>
      <c r="AI10" s="30">
        <v>447977</v>
      </c>
      <c r="AJ10" s="30">
        <v>489877</v>
      </c>
      <c r="AK10" s="30">
        <v>454337</v>
      </c>
      <c r="AL10" s="30">
        <v>665341</v>
      </c>
      <c r="AM10" s="30">
        <v>777012</v>
      </c>
      <c r="AN10" s="8">
        <v>760458</v>
      </c>
      <c r="AO10" s="29">
        <v>841106</v>
      </c>
      <c r="AP10" s="26">
        <v>0</v>
      </c>
      <c r="AQ10" s="27">
        <v>0</v>
      </c>
      <c r="AR10" s="27">
        <v>0</v>
      </c>
      <c r="AS10" s="27">
        <v>0</v>
      </c>
      <c r="AT10" s="27">
        <v>0</v>
      </c>
      <c r="AU10" s="27">
        <v>0</v>
      </c>
      <c r="AV10" s="8">
        <v>8000</v>
      </c>
      <c r="AW10" s="28">
        <v>0</v>
      </c>
      <c r="AX10" s="30">
        <v>239775</v>
      </c>
      <c r="AY10" s="30">
        <v>173748</v>
      </c>
      <c r="AZ10" s="30">
        <v>169735</v>
      </c>
      <c r="BA10" s="30">
        <v>97890</v>
      </c>
      <c r="BB10" s="30">
        <v>156899</v>
      </c>
      <c r="BC10" s="27">
        <v>202952</v>
      </c>
      <c r="BD10" s="8">
        <v>245562</v>
      </c>
      <c r="BE10" s="29">
        <v>283118</v>
      </c>
      <c r="BF10" s="26">
        <v>162039</v>
      </c>
      <c r="BG10" s="27">
        <v>175884</v>
      </c>
      <c r="BH10" s="27">
        <v>138311</v>
      </c>
      <c r="BI10" s="27">
        <v>146775</v>
      </c>
      <c r="BJ10" s="27">
        <v>176740</v>
      </c>
      <c r="BK10" s="27">
        <v>104565</v>
      </c>
      <c r="BL10" s="8">
        <v>248589</v>
      </c>
      <c r="BM10" s="28">
        <v>232735</v>
      </c>
      <c r="BN10" s="31">
        <v>2</v>
      </c>
      <c r="BO10" s="32">
        <v>2</v>
      </c>
      <c r="BP10" s="32">
        <v>2</v>
      </c>
      <c r="BQ10" s="32">
        <v>2</v>
      </c>
      <c r="BR10" s="32">
        <v>3</v>
      </c>
      <c r="BS10" s="32">
        <v>3</v>
      </c>
      <c r="BT10" s="33">
        <v>3</v>
      </c>
      <c r="BU10" s="34">
        <v>3</v>
      </c>
      <c r="BV10" s="31">
        <v>2</v>
      </c>
      <c r="BW10" s="32">
        <v>2</v>
      </c>
      <c r="BX10" s="32">
        <v>2</v>
      </c>
      <c r="BY10" s="32">
        <v>2</v>
      </c>
      <c r="BZ10" s="32">
        <v>2</v>
      </c>
      <c r="CA10" s="32">
        <v>3</v>
      </c>
      <c r="CB10" s="33">
        <v>3</v>
      </c>
      <c r="CC10" s="34">
        <v>3</v>
      </c>
      <c r="CD10" s="35">
        <v>0</v>
      </c>
      <c r="CE10" s="36" t="s">
        <v>23</v>
      </c>
      <c r="CF10" s="37" t="s">
        <v>18</v>
      </c>
      <c r="CG10" s="38" t="s">
        <v>23</v>
      </c>
      <c r="CH10" s="39">
        <v>1472</v>
      </c>
    </row>
    <row r="11" spans="1:86" s="12" customFormat="1" x14ac:dyDescent="0.25">
      <c r="A11" s="25" t="s">
        <v>27</v>
      </c>
      <c r="B11" s="26">
        <v>5947922</v>
      </c>
      <c r="C11" s="27">
        <v>6773367</v>
      </c>
      <c r="D11" s="27">
        <v>7368440</v>
      </c>
      <c r="E11" s="27">
        <v>7985585</v>
      </c>
      <c r="F11" s="27">
        <v>8118947</v>
      </c>
      <c r="G11" s="27">
        <v>8889009</v>
      </c>
      <c r="H11" s="8">
        <v>9679758</v>
      </c>
      <c r="I11" s="28">
        <v>9455152</v>
      </c>
      <c r="J11" s="26">
        <v>2552398</v>
      </c>
      <c r="K11" s="27">
        <v>2496997</v>
      </c>
      <c r="L11" s="27">
        <v>2547119</v>
      </c>
      <c r="M11" s="27">
        <v>2743876</v>
      </c>
      <c r="N11" s="27">
        <v>2787520</v>
      </c>
      <c r="O11" s="27">
        <v>2731498</v>
      </c>
      <c r="P11" s="8">
        <v>2907833</v>
      </c>
      <c r="Q11" s="40">
        <v>2838677</v>
      </c>
      <c r="R11" s="26">
        <v>2356225</v>
      </c>
      <c r="S11" s="27">
        <v>2379766</v>
      </c>
      <c r="T11" s="27">
        <v>2325419</v>
      </c>
      <c r="U11" s="27">
        <v>2472019</v>
      </c>
      <c r="V11" s="27">
        <v>2501231</v>
      </c>
      <c r="W11" s="27">
        <v>2579732</v>
      </c>
      <c r="X11" s="8">
        <v>2813271</v>
      </c>
      <c r="Y11" s="41">
        <v>2739778</v>
      </c>
      <c r="Z11" s="26">
        <v>1894153</v>
      </c>
      <c r="AA11" s="27">
        <v>1637248</v>
      </c>
      <c r="AB11" s="27">
        <v>1961346</v>
      </c>
      <c r="AC11" s="27">
        <v>2157952</v>
      </c>
      <c r="AD11" s="27">
        <v>2616932</v>
      </c>
      <c r="AE11" s="27">
        <v>1969729</v>
      </c>
      <c r="AF11" s="8">
        <v>2121064</v>
      </c>
      <c r="AG11" s="28">
        <v>3085335</v>
      </c>
      <c r="AH11" s="42">
        <v>326188</v>
      </c>
      <c r="AI11" s="42">
        <v>352180</v>
      </c>
      <c r="AJ11" s="42">
        <v>400274</v>
      </c>
      <c r="AK11" s="42">
        <v>371209</v>
      </c>
      <c r="AL11" s="42">
        <v>426378</v>
      </c>
      <c r="AM11" s="42">
        <v>457179</v>
      </c>
      <c r="AN11" s="8">
        <v>432911</v>
      </c>
      <c r="AO11" s="40">
        <v>681009</v>
      </c>
      <c r="AP11" s="43">
        <v>209000</v>
      </c>
      <c r="AQ11" s="27">
        <v>242975</v>
      </c>
      <c r="AR11" s="27">
        <v>283360</v>
      </c>
      <c r="AS11" s="27">
        <v>341000</v>
      </c>
      <c r="AT11" s="27">
        <v>251862</v>
      </c>
      <c r="AU11" s="27">
        <v>274000</v>
      </c>
      <c r="AV11" s="8">
        <v>372990</v>
      </c>
      <c r="AW11" s="28">
        <v>199860</v>
      </c>
      <c r="AX11" s="42">
        <v>18773</v>
      </c>
      <c r="AY11" s="42">
        <v>13424</v>
      </c>
      <c r="AZ11" s="42">
        <v>24883</v>
      </c>
      <c r="BA11" s="42">
        <v>31779</v>
      </c>
      <c r="BB11" s="42">
        <v>14602</v>
      </c>
      <c r="BC11" s="27">
        <v>9028</v>
      </c>
      <c r="BD11" s="8">
        <v>100011</v>
      </c>
      <c r="BE11" s="40">
        <v>8220</v>
      </c>
      <c r="BF11" s="26">
        <v>293380</v>
      </c>
      <c r="BG11" s="27">
        <v>25875</v>
      </c>
      <c r="BH11" s="27">
        <v>277034</v>
      </c>
      <c r="BI11" s="27">
        <v>39250</v>
      </c>
      <c r="BJ11" s="8">
        <v>29580</v>
      </c>
      <c r="BK11" s="27">
        <v>74525</v>
      </c>
      <c r="BL11" s="8">
        <v>67750</v>
      </c>
      <c r="BM11" s="28">
        <v>242852</v>
      </c>
      <c r="BN11" s="31">
        <v>2</v>
      </c>
      <c r="BO11" s="32">
        <v>2</v>
      </c>
      <c r="BP11" s="32">
        <v>3</v>
      </c>
      <c r="BQ11" s="32">
        <v>3</v>
      </c>
      <c r="BR11" s="32">
        <v>3</v>
      </c>
      <c r="BS11" s="32">
        <v>2</v>
      </c>
      <c r="BT11" s="33">
        <v>2</v>
      </c>
      <c r="BU11" s="34">
        <v>3</v>
      </c>
      <c r="BV11" s="31">
        <v>2</v>
      </c>
      <c r="BW11" s="32">
        <v>2</v>
      </c>
      <c r="BX11" s="32">
        <v>2</v>
      </c>
      <c r="BY11" s="32">
        <v>2</v>
      </c>
      <c r="BZ11" s="32">
        <v>3</v>
      </c>
      <c r="CA11" s="32">
        <v>2</v>
      </c>
      <c r="CB11" s="33">
        <v>2</v>
      </c>
      <c r="CC11" s="34">
        <v>3</v>
      </c>
      <c r="CD11" s="44">
        <v>0</v>
      </c>
      <c r="CE11" s="43">
        <f t="shared" ref="CE11:CE12" si="2">CF11+CG11</f>
        <v>94246.09</v>
      </c>
      <c r="CF11" s="37">
        <v>94246.09</v>
      </c>
      <c r="CG11" s="41">
        <v>0</v>
      </c>
      <c r="CH11" s="39">
        <v>1278</v>
      </c>
    </row>
    <row r="12" spans="1:86" s="12" customFormat="1" x14ac:dyDescent="0.25">
      <c r="A12" s="25" t="s">
        <v>28</v>
      </c>
      <c r="B12" s="45">
        <v>151688</v>
      </c>
      <c r="C12" s="46">
        <v>147202</v>
      </c>
      <c r="D12" s="47">
        <v>128831</v>
      </c>
      <c r="E12" s="47">
        <v>92364</v>
      </c>
      <c r="F12" s="47">
        <v>28740</v>
      </c>
      <c r="G12" s="47">
        <v>16887</v>
      </c>
      <c r="H12" s="48">
        <v>14637</v>
      </c>
      <c r="I12" s="49">
        <v>9362</v>
      </c>
      <c r="J12" s="45">
        <v>267777</v>
      </c>
      <c r="K12" s="47">
        <v>230908</v>
      </c>
      <c r="L12" s="47">
        <v>189476</v>
      </c>
      <c r="M12" s="47">
        <v>179978</v>
      </c>
      <c r="N12" s="47">
        <v>138612</v>
      </c>
      <c r="O12" s="47">
        <v>133253</v>
      </c>
      <c r="P12" s="48">
        <v>158028</v>
      </c>
      <c r="Q12" s="50">
        <v>127432</v>
      </c>
      <c r="R12" s="45">
        <v>28530</v>
      </c>
      <c r="S12" s="47">
        <v>44675</v>
      </c>
      <c r="T12" s="47">
        <v>35350</v>
      </c>
      <c r="U12" s="47">
        <v>47100</v>
      </c>
      <c r="V12" s="47">
        <v>51400</v>
      </c>
      <c r="W12" s="47">
        <v>63350</v>
      </c>
      <c r="X12" s="8">
        <v>70600</v>
      </c>
      <c r="Y12" s="28">
        <v>57900</v>
      </c>
      <c r="Z12" s="26">
        <v>234003</v>
      </c>
      <c r="AA12" s="27">
        <v>235394</v>
      </c>
      <c r="AB12" s="27">
        <v>207847</v>
      </c>
      <c r="AC12" s="27">
        <v>216445</v>
      </c>
      <c r="AD12" s="27">
        <v>202236</v>
      </c>
      <c r="AE12" s="27">
        <v>145106</v>
      </c>
      <c r="AF12" s="8">
        <v>160268</v>
      </c>
      <c r="AG12" s="28">
        <v>131216</v>
      </c>
      <c r="AH12" s="30">
        <v>0</v>
      </c>
      <c r="AI12" s="30">
        <v>0</v>
      </c>
      <c r="AJ12" s="30">
        <v>0</v>
      </c>
      <c r="AK12" s="30">
        <v>0</v>
      </c>
      <c r="AL12" s="30">
        <v>0</v>
      </c>
      <c r="AM12" s="30">
        <v>0</v>
      </c>
      <c r="AN12" s="8">
        <v>0</v>
      </c>
      <c r="AO12" s="29">
        <v>0</v>
      </c>
      <c r="AP12" s="26">
        <v>0</v>
      </c>
      <c r="AQ12" s="27">
        <v>0</v>
      </c>
      <c r="AR12" s="27">
        <v>0</v>
      </c>
      <c r="AS12" s="27">
        <v>0</v>
      </c>
      <c r="AT12" s="27">
        <v>0</v>
      </c>
      <c r="AU12" s="27">
        <v>0</v>
      </c>
      <c r="AV12" s="8">
        <v>0</v>
      </c>
      <c r="AW12" s="28">
        <v>0</v>
      </c>
      <c r="AX12" s="51">
        <v>23648</v>
      </c>
      <c r="AY12" s="30">
        <v>20487</v>
      </c>
      <c r="AZ12" s="30">
        <v>12698</v>
      </c>
      <c r="BA12" s="30">
        <v>28114</v>
      </c>
      <c r="BB12" s="30">
        <v>8472</v>
      </c>
      <c r="BC12" s="27">
        <v>22554</v>
      </c>
      <c r="BD12" s="8">
        <v>20368</v>
      </c>
      <c r="BE12" s="29">
        <v>17298</v>
      </c>
      <c r="BF12" s="26">
        <v>6262</v>
      </c>
      <c r="BG12" s="27">
        <v>0</v>
      </c>
      <c r="BH12" s="27">
        <v>15525</v>
      </c>
      <c r="BI12" s="8">
        <v>3529</v>
      </c>
      <c r="BJ12" s="27">
        <v>4619</v>
      </c>
      <c r="BK12" s="27">
        <v>4352</v>
      </c>
      <c r="BL12" s="8">
        <v>9051</v>
      </c>
      <c r="BM12" s="28">
        <v>2100</v>
      </c>
      <c r="BN12" s="31">
        <v>0</v>
      </c>
      <c r="BO12" s="32">
        <v>0</v>
      </c>
      <c r="BP12" s="32">
        <v>0</v>
      </c>
      <c r="BQ12" s="32">
        <v>0</v>
      </c>
      <c r="BR12" s="32">
        <v>0</v>
      </c>
      <c r="BS12" s="32">
        <v>0</v>
      </c>
      <c r="BT12" s="33">
        <v>0</v>
      </c>
      <c r="BU12" s="34">
        <v>0</v>
      </c>
      <c r="BV12" s="31">
        <v>0</v>
      </c>
      <c r="BW12" s="32">
        <v>0</v>
      </c>
      <c r="BX12" s="32">
        <v>0</v>
      </c>
      <c r="BY12" s="32">
        <v>0</v>
      </c>
      <c r="BZ12" s="32">
        <v>0</v>
      </c>
      <c r="CA12" s="32">
        <v>0</v>
      </c>
      <c r="CB12" s="33">
        <v>0</v>
      </c>
      <c r="CC12" s="34">
        <v>0</v>
      </c>
      <c r="CD12" s="35">
        <v>0</v>
      </c>
      <c r="CE12" s="43">
        <f t="shared" si="2"/>
        <v>17965</v>
      </c>
      <c r="CF12" s="8">
        <v>2000</v>
      </c>
      <c r="CG12" s="41">
        <v>15965</v>
      </c>
      <c r="CH12" s="39">
        <v>264</v>
      </c>
    </row>
    <row r="13" spans="1:86" s="12" customFormat="1" x14ac:dyDescent="0.25">
      <c r="A13" s="25" t="s">
        <v>29</v>
      </c>
      <c r="B13" s="26">
        <v>331112</v>
      </c>
      <c r="C13" s="27">
        <v>335663</v>
      </c>
      <c r="D13" s="27">
        <v>213070</v>
      </c>
      <c r="E13" s="27">
        <v>337290</v>
      </c>
      <c r="F13" s="27">
        <v>370295</v>
      </c>
      <c r="G13" s="27">
        <v>535630</v>
      </c>
      <c r="H13" s="8">
        <v>679021</v>
      </c>
      <c r="I13" s="28">
        <v>806397</v>
      </c>
      <c r="J13" s="43">
        <v>830899</v>
      </c>
      <c r="K13" s="27">
        <v>891025</v>
      </c>
      <c r="L13" s="27">
        <v>593440</v>
      </c>
      <c r="M13" s="27">
        <v>909313</v>
      </c>
      <c r="N13" s="27">
        <v>883829</v>
      </c>
      <c r="O13" s="27">
        <v>976709</v>
      </c>
      <c r="P13" s="8">
        <v>929544</v>
      </c>
      <c r="Q13" s="40">
        <v>916630</v>
      </c>
      <c r="R13" s="26">
        <v>460942</v>
      </c>
      <c r="S13" s="27">
        <v>436333</v>
      </c>
      <c r="T13" s="27">
        <v>384387</v>
      </c>
      <c r="U13" s="27">
        <v>533215</v>
      </c>
      <c r="V13" s="27">
        <v>557411</v>
      </c>
      <c r="W13" s="27">
        <v>555446</v>
      </c>
      <c r="X13" s="8">
        <v>595711</v>
      </c>
      <c r="Y13" s="28">
        <v>602638</v>
      </c>
      <c r="Z13" s="26">
        <v>959314</v>
      </c>
      <c r="AA13" s="27">
        <v>873539</v>
      </c>
      <c r="AB13" s="27">
        <v>728049</v>
      </c>
      <c r="AC13" s="27">
        <v>780801</v>
      </c>
      <c r="AD13" s="27">
        <v>860758</v>
      </c>
      <c r="AE13" s="27">
        <v>813616</v>
      </c>
      <c r="AF13" s="48">
        <v>808978</v>
      </c>
      <c r="AG13" s="49">
        <v>788857</v>
      </c>
      <c r="AH13" s="52">
        <v>257571</v>
      </c>
      <c r="AI13" s="52">
        <v>228195</v>
      </c>
      <c r="AJ13" s="52">
        <v>281710</v>
      </c>
      <c r="AK13" s="52">
        <v>344316</v>
      </c>
      <c r="AL13" s="52">
        <v>368614</v>
      </c>
      <c r="AM13" s="52">
        <v>368614</v>
      </c>
      <c r="AN13" s="53">
        <v>352762</v>
      </c>
      <c r="AO13" s="54">
        <v>443864</v>
      </c>
      <c r="AP13" s="55">
        <v>3500</v>
      </c>
      <c r="AQ13" s="56">
        <v>2000</v>
      </c>
      <c r="AR13" s="56">
        <v>974</v>
      </c>
      <c r="AS13" s="56">
        <v>489</v>
      </c>
      <c r="AT13" s="56">
        <v>8650</v>
      </c>
      <c r="AU13" s="56">
        <v>2000</v>
      </c>
      <c r="AV13" s="53">
        <v>9000</v>
      </c>
      <c r="AW13" s="57">
        <v>10500</v>
      </c>
      <c r="AX13" s="58">
        <v>29015</v>
      </c>
      <c r="AY13" s="58">
        <v>37816</v>
      </c>
      <c r="AZ13" s="58">
        <v>22953</v>
      </c>
      <c r="BA13" s="58">
        <v>39510</v>
      </c>
      <c r="BB13" s="58">
        <v>20825</v>
      </c>
      <c r="BC13" s="56">
        <v>62912</v>
      </c>
      <c r="BD13" s="53">
        <v>51895</v>
      </c>
      <c r="BE13" s="54">
        <v>54461</v>
      </c>
      <c r="BF13" s="55">
        <v>401734</v>
      </c>
      <c r="BG13" s="56">
        <v>373513</v>
      </c>
      <c r="BH13" s="56">
        <v>169929</v>
      </c>
      <c r="BI13" s="56">
        <v>172229</v>
      </c>
      <c r="BJ13" s="56">
        <v>242729</v>
      </c>
      <c r="BK13" s="56">
        <v>197135</v>
      </c>
      <c r="BL13" s="53">
        <v>181118</v>
      </c>
      <c r="BM13" s="57">
        <v>71076</v>
      </c>
      <c r="BN13" s="31">
        <v>2</v>
      </c>
      <c r="BO13" s="32">
        <v>2</v>
      </c>
      <c r="BP13" s="32">
        <v>2</v>
      </c>
      <c r="BQ13" s="32">
        <v>3</v>
      </c>
      <c r="BR13" s="32">
        <v>3</v>
      </c>
      <c r="BS13" s="32">
        <v>2</v>
      </c>
      <c r="BT13" s="33">
        <v>2</v>
      </c>
      <c r="BU13" s="34">
        <v>2</v>
      </c>
      <c r="BV13" s="31">
        <v>2</v>
      </c>
      <c r="BW13" s="32">
        <v>1</v>
      </c>
      <c r="BX13" s="32">
        <v>2</v>
      </c>
      <c r="BY13" s="32">
        <v>2</v>
      </c>
      <c r="BZ13" s="32">
        <v>3</v>
      </c>
      <c r="CA13" s="32">
        <v>2</v>
      </c>
      <c r="CB13" s="33">
        <v>2</v>
      </c>
      <c r="CC13" s="34">
        <v>2</v>
      </c>
      <c r="CD13" s="44">
        <v>1</v>
      </c>
      <c r="CE13" s="43">
        <f>CG13</f>
        <v>4411</v>
      </c>
      <c r="CF13" s="37" t="s">
        <v>18</v>
      </c>
      <c r="CG13" s="59">
        <v>4411</v>
      </c>
      <c r="CH13" s="39">
        <v>560</v>
      </c>
    </row>
    <row r="14" spans="1:86" s="12" customFormat="1" x14ac:dyDescent="0.25">
      <c r="A14" s="25" t="s">
        <v>30</v>
      </c>
      <c r="B14" s="26">
        <v>15792109</v>
      </c>
      <c r="C14" s="27">
        <v>15061168</v>
      </c>
      <c r="D14" s="27">
        <v>14665016</v>
      </c>
      <c r="E14" s="27">
        <v>13589255</v>
      </c>
      <c r="F14" s="27">
        <v>18514451</v>
      </c>
      <c r="G14" s="27">
        <v>20002977</v>
      </c>
      <c r="H14" s="8">
        <v>22793930</v>
      </c>
      <c r="I14" s="28">
        <v>22005323</v>
      </c>
      <c r="J14" s="26">
        <v>10171581</v>
      </c>
      <c r="K14" s="27">
        <v>10356149</v>
      </c>
      <c r="L14" s="27">
        <v>10539986</v>
      </c>
      <c r="M14" s="27">
        <v>10608416</v>
      </c>
      <c r="N14" s="8">
        <v>11503233</v>
      </c>
      <c r="O14" s="27">
        <v>12489095</v>
      </c>
      <c r="P14" s="8">
        <v>13648141</v>
      </c>
      <c r="Q14" s="29">
        <v>13921256</v>
      </c>
      <c r="R14" s="26">
        <v>9836477</v>
      </c>
      <c r="S14" s="8">
        <v>10057334</v>
      </c>
      <c r="T14" s="27">
        <v>10244849</v>
      </c>
      <c r="U14" s="27">
        <v>10288558</v>
      </c>
      <c r="V14" s="27">
        <v>11223627</v>
      </c>
      <c r="W14" s="27">
        <v>12213410</v>
      </c>
      <c r="X14" s="8">
        <v>12707154</v>
      </c>
      <c r="Y14" s="28">
        <v>13513791</v>
      </c>
      <c r="Z14" s="26">
        <v>9342139</v>
      </c>
      <c r="AA14" s="27">
        <v>9051591</v>
      </c>
      <c r="AB14" s="27">
        <v>8604932</v>
      </c>
      <c r="AC14" s="27">
        <v>9942737</v>
      </c>
      <c r="AD14" s="27">
        <v>10017182</v>
      </c>
      <c r="AE14" s="27">
        <v>10053062</v>
      </c>
      <c r="AF14" s="48">
        <v>9851436</v>
      </c>
      <c r="AG14" s="49">
        <v>12607374</v>
      </c>
      <c r="AH14" s="91">
        <v>1968118</v>
      </c>
      <c r="AI14" s="91">
        <v>1863979</v>
      </c>
      <c r="AJ14" s="91">
        <v>2101707</v>
      </c>
      <c r="AK14" s="91">
        <v>2762992</v>
      </c>
      <c r="AL14" s="91">
        <v>2461408</v>
      </c>
      <c r="AM14" s="91">
        <v>2586256</v>
      </c>
      <c r="AN14" s="53">
        <v>2727898</v>
      </c>
      <c r="AO14" s="92">
        <v>3642839</v>
      </c>
      <c r="AP14" s="55">
        <v>90298</v>
      </c>
      <c r="AQ14" s="56">
        <v>165580</v>
      </c>
      <c r="AR14" s="56">
        <v>105000</v>
      </c>
      <c r="AS14" s="53">
        <v>105000</v>
      </c>
      <c r="AT14" s="56">
        <v>5000</v>
      </c>
      <c r="AU14" s="56">
        <v>1005000</v>
      </c>
      <c r="AV14" s="53">
        <v>1449000</v>
      </c>
      <c r="AW14" s="57">
        <v>3036000</v>
      </c>
      <c r="AX14" s="93">
        <v>126992</v>
      </c>
      <c r="AY14" s="78">
        <v>70393</v>
      </c>
      <c r="AZ14" s="93">
        <v>79639</v>
      </c>
      <c r="BA14" s="93">
        <v>69803</v>
      </c>
      <c r="BB14" s="93">
        <v>87617</v>
      </c>
      <c r="BC14" s="56">
        <v>67405</v>
      </c>
      <c r="BD14" s="53">
        <v>64112</v>
      </c>
      <c r="BE14" s="92">
        <v>80456</v>
      </c>
      <c r="BF14" s="55">
        <v>952445</v>
      </c>
      <c r="BG14" s="78">
        <v>1299131</v>
      </c>
      <c r="BH14" s="56">
        <v>1101119</v>
      </c>
      <c r="BI14" s="56">
        <v>1196203</v>
      </c>
      <c r="BJ14" s="56">
        <v>1245034</v>
      </c>
      <c r="BK14" s="56">
        <v>1503103</v>
      </c>
      <c r="BL14" s="53">
        <v>1521439</v>
      </c>
      <c r="BM14" s="57">
        <v>1420718</v>
      </c>
      <c r="BN14" s="31">
        <v>11</v>
      </c>
      <c r="BO14" s="32">
        <v>10</v>
      </c>
      <c r="BP14" s="32">
        <v>12</v>
      </c>
      <c r="BQ14" s="32">
        <v>13</v>
      </c>
      <c r="BR14" s="32">
        <v>14</v>
      </c>
      <c r="BS14" s="32">
        <v>15</v>
      </c>
      <c r="BT14" s="33">
        <v>15</v>
      </c>
      <c r="BU14" s="34">
        <v>16</v>
      </c>
      <c r="BV14" s="31">
        <v>10</v>
      </c>
      <c r="BW14" s="32">
        <v>10</v>
      </c>
      <c r="BX14" s="32">
        <v>12</v>
      </c>
      <c r="BY14" s="32">
        <v>13</v>
      </c>
      <c r="BZ14" s="32">
        <v>14</v>
      </c>
      <c r="CA14" s="32">
        <v>15</v>
      </c>
      <c r="CB14" s="33">
        <v>15</v>
      </c>
      <c r="CC14" s="34">
        <v>16</v>
      </c>
      <c r="CD14" s="35">
        <v>5</v>
      </c>
      <c r="CE14" s="36" t="s">
        <v>23</v>
      </c>
      <c r="CF14" s="70" t="s">
        <v>23</v>
      </c>
      <c r="CG14" s="38" t="s">
        <v>23</v>
      </c>
      <c r="CH14" s="39">
        <v>40842</v>
      </c>
    </row>
    <row r="15" spans="1:86" s="12" customFormat="1" x14ac:dyDescent="0.25">
      <c r="A15" s="60" t="s">
        <v>31</v>
      </c>
      <c r="B15" s="43">
        <v>2545692</v>
      </c>
      <c r="C15" s="8">
        <v>3003625</v>
      </c>
      <c r="D15" s="8">
        <v>3149747</v>
      </c>
      <c r="E15" s="8">
        <v>3340598</v>
      </c>
      <c r="F15" s="8">
        <v>3649192</v>
      </c>
      <c r="G15" s="8">
        <v>4263371</v>
      </c>
      <c r="H15" s="8">
        <v>4625857</v>
      </c>
      <c r="I15" s="41">
        <v>4970812</v>
      </c>
      <c r="J15" s="43">
        <v>2701041</v>
      </c>
      <c r="K15" s="8">
        <v>2940263</v>
      </c>
      <c r="L15" s="8">
        <v>2622107</v>
      </c>
      <c r="M15" s="8">
        <v>2376482</v>
      </c>
      <c r="N15" s="8">
        <v>2476082</v>
      </c>
      <c r="O15" s="8">
        <v>2816728</v>
      </c>
      <c r="P15" s="8">
        <v>2832714</v>
      </c>
      <c r="Q15" s="61">
        <v>3130057</v>
      </c>
      <c r="R15" s="43">
        <v>1648312</v>
      </c>
      <c r="S15" s="8">
        <v>1563419</v>
      </c>
      <c r="T15" s="8">
        <v>1656047</v>
      </c>
      <c r="U15" s="8">
        <v>1597143</v>
      </c>
      <c r="V15" s="8">
        <v>1641887</v>
      </c>
      <c r="W15" s="8">
        <v>1867434</v>
      </c>
      <c r="X15" s="8">
        <v>1666464</v>
      </c>
      <c r="Y15" s="41">
        <v>1708869</v>
      </c>
      <c r="Z15" s="43">
        <v>2101677</v>
      </c>
      <c r="AA15" s="8">
        <v>2489140</v>
      </c>
      <c r="AB15" s="8">
        <v>2378232</v>
      </c>
      <c r="AC15" s="8">
        <v>2027798</v>
      </c>
      <c r="AD15" s="8">
        <v>2263837</v>
      </c>
      <c r="AE15" s="8">
        <v>2181265</v>
      </c>
      <c r="AF15" s="48">
        <v>2310189</v>
      </c>
      <c r="AG15" s="59">
        <v>2842618</v>
      </c>
      <c r="AH15" s="62">
        <v>310537</v>
      </c>
      <c r="AI15" s="62">
        <v>507045</v>
      </c>
      <c r="AJ15" s="62">
        <v>569499</v>
      </c>
      <c r="AK15" s="62">
        <v>569499</v>
      </c>
      <c r="AL15" s="62">
        <v>609351</v>
      </c>
      <c r="AM15" s="62">
        <v>543646</v>
      </c>
      <c r="AN15" s="53">
        <v>558410</v>
      </c>
      <c r="AO15" s="63">
        <v>641738</v>
      </c>
      <c r="AP15" s="64">
        <v>25500</v>
      </c>
      <c r="AQ15" s="53">
        <v>19000</v>
      </c>
      <c r="AR15" s="53">
        <v>77010</v>
      </c>
      <c r="AS15" s="53">
        <v>3000</v>
      </c>
      <c r="AT15" s="53">
        <v>0</v>
      </c>
      <c r="AU15" s="53">
        <v>12397</v>
      </c>
      <c r="AV15" s="53">
        <v>12000</v>
      </c>
      <c r="AW15" s="65">
        <v>41000</v>
      </c>
      <c r="AX15" s="66">
        <v>284970</v>
      </c>
      <c r="AY15" s="66">
        <v>75426</v>
      </c>
      <c r="AZ15" s="66">
        <v>62375</v>
      </c>
      <c r="BA15" s="66">
        <v>55011</v>
      </c>
      <c r="BB15" s="66">
        <v>90073</v>
      </c>
      <c r="BC15" s="53">
        <v>132608</v>
      </c>
      <c r="BD15" s="53">
        <v>126671</v>
      </c>
      <c r="BE15" s="63">
        <v>345004</v>
      </c>
      <c r="BF15" s="64">
        <v>181078</v>
      </c>
      <c r="BG15" s="53">
        <v>178308</v>
      </c>
      <c r="BH15" s="53">
        <v>212971</v>
      </c>
      <c r="BI15" s="53">
        <v>228335</v>
      </c>
      <c r="BJ15" s="53">
        <v>262248</v>
      </c>
      <c r="BK15" s="53">
        <v>273235</v>
      </c>
      <c r="BL15" s="53">
        <v>305464</v>
      </c>
      <c r="BM15" s="65">
        <v>337931</v>
      </c>
      <c r="BN15" s="67">
        <v>2</v>
      </c>
      <c r="BO15" s="33">
        <v>3</v>
      </c>
      <c r="BP15" s="33">
        <v>3</v>
      </c>
      <c r="BQ15" s="33">
        <v>3</v>
      </c>
      <c r="BR15" s="33">
        <v>3</v>
      </c>
      <c r="BS15" s="33">
        <v>3</v>
      </c>
      <c r="BT15" s="33">
        <v>3</v>
      </c>
      <c r="BU15" s="68">
        <v>3</v>
      </c>
      <c r="BV15" s="67">
        <v>2</v>
      </c>
      <c r="BW15" s="33">
        <v>3</v>
      </c>
      <c r="BX15" s="33">
        <v>3</v>
      </c>
      <c r="BY15" s="33">
        <v>3</v>
      </c>
      <c r="BZ15" s="33">
        <v>3</v>
      </c>
      <c r="CA15" s="33">
        <v>3</v>
      </c>
      <c r="CB15" s="33">
        <v>3</v>
      </c>
      <c r="CC15" s="68">
        <v>3</v>
      </c>
      <c r="CD15" s="44">
        <v>0</v>
      </c>
      <c r="CE15" s="43">
        <f t="shared" ref="CE15:CE17" si="3">CG15</f>
        <v>58026.67</v>
      </c>
      <c r="CF15" s="37" t="s">
        <v>18</v>
      </c>
      <c r="CG15" s="59">
        <v>58026.67</v>
      </c>
      <c r="CH15" s="39">
        <v>1012</v>
      </c>
    </row>
    <row r="16" spans="1:86" s="12" customFormat="1" x14ac:dyDescent="0.25">
      <c r="A16" s="60" t="s">
        <v>32</v>
      </c>
      <c r="B16" s="43">
        <v>81670</v>
      </c>
      <c r="C16" s="8">
        <v>150035</v>
      </c>
      <c r="D16" s="8">
        <v>159821</v>
      </c>
      <c r="E16" s="8">
        <v>193966</v>
      </c>
      <c r="F16" s="8">
        <v>277363</v>
      </c>
      <c r="G16" s="8">
        <v>272853</v>
      </c>
      <c r="H16" s="8">
        <v>271996</v>
      </c>
      <c r="I16" s="41">
        <v>266262</v>
      </c>
      <c r="J16" s="43">
        <v>81670</v>
      </c>
      <c r="K16" s="8">
        <v>103556</v>
      </c>
      <c r="L16" s="8">
        <v>17152</v>
      </c>
      <c r="M16" s="8">
        <v>44079</v>
      </c>
      <c r="N16" s="8">
        <v>106940</v>
      </c>
      <c r="O16" s="8">
        <v>64590</v>
      </c>
      <c r="P16" s="8">
        <v>27188</v>
      </c>
      <c r="Q16" s="61">
        <v>23307</v>
      </c>
      <c r="R16" s="43">
        <v>81670</v>
      </c>
      <c r="S16" s="8">
        <v>74400</v>
      </c>
      <c r="T16" s="8">
        <v>16800</v>
      </c>
      <c r="U16" s="8">
        <v>42000</v>
      </c>
      <c r="V16" s="8">
        <v>94320</v>
      </c>
      <c r="W16" s="8">
        <v>64540</v>
      </c>
      <c r="X16" s="8">
        <v>23525</v>
      </c>
      <c r="Y16" s="41">
        <v>23305</v>
      </c>
      <c r="Z16" s="43">
        <v>0</v>
      </c>
      <c r="AA16" s="8">
        <v>35290</v>
      </c>
      <c r="AB16" s="8">
        <v>8268</v>
      </c>
      <c r="AC16" s="8">
        <v>9025</v>
      </c>
      <c r="AD16" s="8">
        <v>23687</v>
      </c>
      <c r="AE16" s="8">
        <v>69106</v>
      </c>
      <c r="AF16" s="48">
        <v>28484</v>
      </c>
      <c r="AG16" s="59">
        <v>30539</v>
      </c>
      <c r="AH16" s="62">
        <v>0</v>
      </c>
      <c r="AI16" s="62">
        <v>0</v>
      </c>
      <c r="AJ16" s="62">
        <v>0</v>
      </c>
      <c r="AK16" s="62">
        <v>0</v>
      </c>
      <c r="AL16" s="62">
        <v>0</v>
      </c>
      <c r="AM16" s="62">
        <v>0</v>
      </c>
      <c r="AN16" s="53">
        <v>0</v>
      </c>
      <c r="AO16" s="63">
        <v>0</v>
      </c>
      <c r="AP16" s="64">
        <v>0</v>
      </c>
      <c r="AQ16" s="53">
        <v>0</v>
      </c>
      <c r="AR16" s="53">
        <v>0</v>
      </c>
      <c r="AS16" s="53">
        <v>0</v>
      </c>
      <c r="AT16" s="53">
        <v>0</v>
      </c>
      <c r="AU16" s="53">
        <v>0</v>
      </c>
      <c r="AV16" s="53">
        <v>0</v>
      </c>
      <c r="AW16" s="65">
        <v>0</v>
      </c>
      <c r="AX16" s="66">
        <v>0</v>
      </c>
      <c r="AY16" s="66">
        <v>16247</v>
      </c>
      <c r="AZ16" s="66">
        <v>0</v>
      </c>
      <c r="BA16" s="66">
        <v>0</v>
      </c>
      <c r="BB16" s="66">
        <v>8400</v>
      </c>
      <c r="BC16" s="53">
        <v>3412</v>
      </c>
      <c r="BD16" s="53">
        <v>0</v>
      </c>
      <c r="BE16" s="63">
        <v>0</v>
      </c>
      <c r="BF16" s="64">
        <v>0</v>
      </c>
      <c r="BG16" s="53">
        <v>8750</v>
      </c>
      <c r="BH16" s="53">
        <v>0</v>
      </c>
      <c r="BI16" s="53">
        <v>0</v>
      </c>
      <c r="BJ16" s="53">
        <v>0</v>
      </c>
      <c r="BK16" s="53">
        <v>0</v>
      </c>
      <c r="BL16" s="53">
        <v>6250</v>
      </c>
      <c r="BM16" s="65">
        <v>7080</v>
      </c>
      <c r="BN16" s="67">
        <v>0</v>
      </c>
      <c r="BO16" s="33">
        <v>0</v>
      </c>
      <c r="BP16" s="33">
        <v>0</v>
      </c>
      <c r="BQ16" s="33">
        <v>0</v>
      </c>
      <c r="BR16" s="33">
        <v>0</v>
      </c>
      <c r="BS16" s="33">
        <v>0</v>
      </c>
      <c r="BT16" s="33">
        <v>0</v>
      </c>
      <c r="BU16" s="68">
        <v>0</v>
      </c>
      <c r="BV16" s="67">
        <v>0</v>
      </c>
      <c r="BW16" s="33">
        <v>0</v>
      </c>
      <c r="BX16" s="33">
        <v>0</v>
      </c>
      <c r="BY16" s="33">
        <v>0</v>
      </c>
      <c r="BZ16" s="33">
        <v>0</v>
      </c>
      <c r="CA16" s="33">
        <v>0</v>
      </c>
      <c r="CB16" s="33">
        <v>0</v>
      </c>
      <c r="CC16" s="68">
        <v>0</v>
      </c>
      <c r="CD16" s="35">
        <v>0</v>
      </c>
      <c r="CE16" s="43">
        <f t="shared" si="3"/>
        <v>0</v>
      </c>
      <c r="CF16" s="37" t="s">
        <v>18</v>
      </c>
      <c r="CG16" s="59">
        <v>0</v>
      </c>
      <c r="CH16" s="39">
        <v>77</v>
      </c>
    </row>
    <row r="17" spans="1:86" s="12" customFormat="1" x14ac:dyDescent="0.25">
      <c r="A17" s="60" t="s">
        <v>34</v>
      </c>
      <c r="B17" s="43">
        <v>10643</v>
      </c>
      <c r="C17" s="8">
        <v>141492</v>
      </c>
      <c r="D17" s="8">
        <v>137508</v>
      </c>
      <c r="E17" s="8">
        <v>133150</v>
      </c>
      <c r="F17" s="8">
        <v>178614</v>
      </c>
      <c r="G17" s="8">
        <v>240407</v>
      </c>
      <c r="H17" s="8">
        <v>182316</v>
      </c>
      <c r="I17" s="41">
        <v>136670</v>
      </c>
      <c r="J17" s="43">
        <v>12002</v>
      </c>
      <c r="K17" s="8">
        <v>357451</v>
      </c>
      <c r="L17" s="8">
        <v>418377</v>
      </c>
      <c r="M17" s="8">
        <v>324583</v>
      </c>
      <c r="N17" s="8">
        <v>516666</v>
      </c>
      <c r="O17" s="8">
        <v>506529</v>
      </c>
      <c r="P17" s="8">
        <v>421699</v>
      </c>
      <c r="Q17" s="61">
        <v>448171</v>
      </c>
      <c r="R17" s="43">
        <v>12000</v>
      </c>
      <c r="S17" s="8">
        <v>39400</v>
      </c>
      <c r="T17" s="8">
        <v>5400</v>
      </c>
      <c r="U17" s="8">
        <v>70600</v>
      </c>
      <c r="V17" s="8">
        <v>92600</v>
      </c>
      <c r="W17" s="8">
        <v>68700</v>
      </c>
      <c r="X17" s="8">
        <v>45120</v>
      </c>
      <c r="Y17" s="41">
        <v>79170</v>
      </c>
      <c r="Z17" s="43">
        <v>3806</v>
      </c>
      <c r="AA17" s="8">
        <v>230105</v>
      </c>
      <c r="AB17" s="8">
        <v>425192</v>
      </c>
      <c r="AC17" s="8">
        <v>349091</v>
      </c>
      <c r="AD17" s="8">
        <v>445714</v>
      </c>
      <c r="AE17" s="8">
        <v>432219</v>
      </c>
      <c r="AF17" s="48">
        <v>503442</v>
      </c>
      <c r="AG17" s="59">
        <v>459572</v>
      </c>
      <c r="AH17" s="62">
        <v>0</v>
      </c>
      <c r="AI17" s="62">
        <v>0</v>
      </c>
      <c r="AJ17" s="62">
        <v>0</v>
      </c>
      <c r="AK17" s="62">
        <v>0</v>
      </c>
      <c r="AL17" s="62">
        <v>0</v>
      </c>
      <c r="AM17" s="62">
        <v>0</v>
      </c>
      <c r="AN17" s="53">
        <v>0</v>
      </c>
      <c r="AO17" s="63">
        <v>0</v>
      </c>
      <c r="AP17" s="64">
        <v>0</v>
      </c>
      <c r="AQ17" s="53">
        <v>0</v>
      </c>
      <c r="AR17" s="53">
        <v>0</v>
      </c>
      <c r="AS17" s="53">
        <v>0</v>
      </c>
      <c r="AT17" s="53">
        <v>0</v>
      </c>
      <c r="AU17" s="53">
        <v>0</v>
      </c>
      <c r="AV17" s="53">
        <v>0</v>
      </c>
      <c r="AW17" s="65">
        <v>0</v>
      </c>
      <c r="AX17" s="66">
        <v>198</v>
      </c>
      <c r="AY17" s="66">
        <v>12587</v>
      </c>
      <c r="AZ17" s="66">
        <v>7405</v>
      </c>
      <c r="BA17" s="66">
        <v>6399</v>
      </c>
      <c r="BB17" s="66">
        <v>21771</v>
      </c>
      <c r="BC17" s="53">
        <v>19241</v>
      </c>
      <c r="BD17" s="53">
        <v>15410</v>
      </c>
      <c r="BE17" s="63">
        <v>21757</v>
      </c>
      <c r="BF17" s="64">
        <v>702</v>
      </c>
      <c r="BG17" s="53">
        <v>12810</v>
      </c>
      <c r="BH17" s="53">
        <v>3000</v>
      </c>
      <c r="BI17" s="53">
        <v>0</v>
      </c>
      <c r="BJ17" s="53">
        <v>2720</v>
      </c>
      <c r="BK17" s="53">
        <v>640</v>
      </c>
      <c r="BL17" s="53">
        <v>10500</v>
      </c>
      <c r="BM17" s="65">
        <v>10500</v>
      </c>
      <c r="BN17" s="67">
        <v>0</v>
      </c>
      <c r="BO17" s="33">
        <v>0</v>
      </c>
      <c r="BP17" s="33">
        <v>0</v>
      </c>
      <c r="BQ17" s="33">
        <v>0</v>
      </c>
      <c r="BR17" s="33">
        <v>0</v>
      </c>
      <c r="BS17" s="33">
        <v>0</v>
      </c>
      <c r="BT17" s="33">
        <v>0</v>
      </c>
      <c r="BU17" s="68">
        <v>0</v>
      </c>
      <c r="BV17" s="67">
        <v>0</v>
      </c>
      <c r="BW17" s="33">
        <v>0</v>
      </c>
      <c r="BX17" s="33">
        <v>0</v>
      </c>
      <c r="BY17" s="33">
        <v>0</v>
      </c>
      <c r="BZ17" s="33">
        <v>0</v>
      </c>
      <c r="CA17" s="33">
        <v>0</v>
      </c>
      <c r="CB17" s="33">
        <v>0</v>
      </c>
      <c r="CC17" s="68">
        <v>0</v>
      </c>
      <c r="CD17" s="44">
        <v>0</v>
      </c>
      <c r="CE17" s="43">
        <f t="shared" si="3"/>
        <v>8424</v>
      </c>
      <c r="CF17" s="37" t="s">
        <v>18</v>
      </c>
      <c r="CG17" s="59">
        <v>8424</v>
      </c>
      <c r="CH17" s="39">
        <v>72</v>
      </c>
    </row>
    <row r="18" spans="1:86" s="12" customFormat="1" x14ac:dyDescent="0.25">
      <c r="A18" s="60" t="s">
        <v>35</v>
      </c>
      <c r="B18" s="43">
        <v>389637</v>
      </c>
      <c r="C18" s="8">
        <v>388313</v>
      </c>
      <c r="D18" s="8">
        <v>379708</v>
      </c>
      <c r="E18" s="8">
        <v>436953</v>
      </c>
      <c r="F18" s="8">
        <v>457963</v>
      </c>
      <c r="G18" s="8">
        <v>645022</v>
      </c>
      <c r="H18" s="8">
        <v>681296</v>
      </c>
      <c r="I18" s="41">
        <v>715829</v>
      </c>
      <c r="J18" s="43">
        <v>1227014</v>
      </c>
      <c r="K18" s="8">
        <v>1283207</v>
      </c>
      <c r="L18" s="8">
        <v>1188055</v>
      </c>
      <c r="M18" s="8">
        <v>1256008</v>
      </c>
      <c r="N18" s="8">
        <v>1266605</v>
      </c>
      <c r="O18" s="8">
        <v>1350536</v>
      </c>
      <c r="P18" s="8">
        <v>1466971</v>
      </c>
      <c r="Q18" s="61">
        <v>1517855</v>
      </c>
      <c r="R18" s="43">
        <v>1107040</v>
      </c>
      <c r="S18" s="8">
        <v>1114003</v>
      </c>
      <c r="T18" s="8">
        <v>1121229</v>
      </c>
      <c r="U18" s="8">
        <v>1131096</v>
      </c>
      <c r="V18" s="8">
        <v>1154282</v>
      </c>
      <c r="W18" s="8">
        <v>1222855</v>
      </c>
      <c r="X18" s="8">
        <v>1333499</v>
      </c>
      <c r="Y18" s="41">
        <v>1266887</v>
      </c>
      <c r="Z18" s="43">
        <v>1096082</v>
      </c>
      <c r="AA18" s="8">
        <v>1328848</v>
      </c>
      <c r="AB18" s="8">
        <v>1162748</v>
      </c>
      <c r="AC18" s="8">
        <v>1182304</v>
      </c>
      <c r="AD18" s="8">
        <v>1247996</v>
      </c>
      <c r="AE18" s="8">
        <v>1185860</v>
      </c>
      <c r="AF18" s="48">
        <v>1435651</v>
      </c>
      <c r="AG18" s="59">
        <v>1464535</v>
      </c>
      <c r="AH18" s="62">
        <v>402827</v>
      </c>
      <c r="AI18" s="62">
        <v>413385</v>
      </c>
      <c r="AJ18" s="62">
        <v>474396</v>
      </c>
      <c r="AK18" s="62">
        <v>488790</v>
      </c>
      <c r="AL18" s="62">
        <v>588751</v>
      </c>
      <c r="AM18" s="62">
        <v>556875</v>
      </c>
      <c r="AN18" s="53">
        <v>621119</v>
      </c>
      <c r="AO18" s="63">
        <v>575674</v>
      </c>
      <c r="AP18" s="64">
        <v>300</v>
      </c>
      <c r="AQ18" s="53">
        <v>0</v>
      </c>
      <c r="AR18" s="53">
        <v>0</v>
      </c>
      <c r="AS18" s="53">
        <v>0</v>
      </c>
      <c r="AT18" s="53">
        <v>8000</v>
      </c>
      <c r="AU18" s="53">
        <v>8000</v>
      </c>
      <c r="AV18" s="53">
        <v>10000</v>
      </c>
      <c r="AW18" s="65">
        <v>6000</v>
      </c>
      <c r="AX18" s="66">
        <v>11930</v>
      </c>
      <c r="AY18" s="66">
        <v>15472</v>
      </c>
      <c r="AZ18" s="66">
        <v>13618</v>
      </c>
      <c r="BA18" s="66">
        <v>9290</v>
      </c>
      <c r="BB18" s="66">
        <v>9508</v>
      </c>
      <c r="BC18" s="53">
        <v>14290</v>
      </c>
      <c r="BD18" s="53">
        <v>23594</v>
      </c>
      <c r="BE18" s="63">
        <v>19456</v>
      </c>
      <c r="BF18" s="64">
        <v>243900</v>
      </c>
      <c r="BG18" s="53">
        <v>239438</v>
      </c>
      <c r="BH18" s="53">
        <v>249499</v>
      </c>
      <c r="BI18" s="53">
        <v>140877</v>
      </c>
      <c r="BJ18" s="53">
        <v>134032</v>
      </c>
      <c r="BK18" s="53">
        <v>129958</v>
      </c>
      <c r="BL18" s="53">
        <v>149839</v>
      </c>
      <c r="BM18" s="65">
        <v>234050</v>
      </c>
      <c r="BN18" s="67">
        <v>4</v>
      </c>
      <c r="BO18" s="33">
        <v>4</v>
      </c>
      <c r="BP18" s="33">
        <v>4</v>
      </c>
      <c r="BQ18" s="33">
        <v>5</v>
      </c>
      <c r="BR18" s="33">
        <v>6</v>
      </c>
      <c r="BS18" s="33">
        <v>6</v>
      </c>
      <c r="BT18" s="33">
        <v>6</v>
      </c>
      <c r="BU18" s="68">
        <v>5</v>
      </c>
      <c r="BV18" s="67">
        <v>4</v>
      </c>
      <c r="BW18" s="33">
        <v>4</v>
      </c>
      <c r="BX18" s="33">
        <v>4</v>
      </c>
      <c r="BY18" s="33">
        <v>5</v>
      </c>
      <c r="BZ18" s="33">
        <v>6</v>
      </c>
      <c r="CA18" s="33">
        <v>6</v>
      </c>
      <c r="CB18" s="33">
        <v>6</v>
      </c>
      <c r="CC18" s="68">
        <v>5</v>
      </c>
      <c r="CD18" s="35">
        <v>2</v>
      </c>
      <c r="CE18" s="36" t="s">
        <v>23</v>
      </c>
      <c r="CF18" s="37">
        <v>200111.02</v>
      </c>
      <c r="CG18" s="38" t="s">
        <v>23</v>
      </c>
      <c r="CH18" s="39">
        <v>2612</v>
      </c>
    </row>
    <row r="19" spans="1:86" s="12" customFormat="1" x14ac:dyDescent="0.25">
      <c r="A19" s="60" t="s">
        <v>36</v>
      </c>
      <c r="B19" s="43">
        <v>1208</v>
      </c>
      <c r="C19" s="8">
        <v>14966</v>
      </c>
      <c r="D19" s="8">
        <v>281469</v>
      </c>
      <c r="E19" s="8">
        <v>667905</v>
      </c>
      <c r="F19" s="8">
        <v>999995</v>
      </c>
      <c r="G19" s="8">
        <v>1118608</v>
      </c>
      <c r="H19" s="8">
        <v>1535701</v>
      </c>
      <c r="I19" s="41">
        <v>1773367</v>
      </c>
      <c r="J19" s="43">
        <v>1366</v>
      </c>
      <c r="K19" s="8">
        <v>43452</v>
      </c>
      <c r="L19" s="8">
        <v>493433</v>
      </c>
      <c r="M19" s="8">
        <v>694075</v>
      </c>
      <c r="N19" s="8">
        <v>803006</v>
      </c>
      <c r="O19" s="8">
        <v>880491</v>
      </c>
      <c r="P19" s="8">
        <v>1041311</v>
      </c>
      <c r="Q19" s="61">
        <v>1304388</v>
      </c>
      <c r="R19" s="43">
        <v>1266</v>
      </c>
      <c r="S19" s="8">
        <v>43424</v>
      </c>
      <c r="T19" s="8">
        <v>493158</v>
      </c>
      <c r="U19" s="8">
        <v>690734</v>
      </c>
      <c r="V19" s="8">
        <v>798555</v>
      </c>
      <c r="W19" s="8">
        <v>870181</v>
      </c>
      <c r="X19" s="8">
        <v>988106</v>
      </c>
      <c r="Y19" s="41">
        <v>1214205</v>
      </c>
      <c r="Z19" s="43">
        <v>158</v>
      </c>
      <c r="AA19" s="8">
        <v>32114</v>
      </c>
      <c r="AB19" s="8">
        <v>241863</v>
      </c>
      <c r="AC19" s="8">
        <v>303671</v>
      </c>
      <c r="AD19" s="8">
        <v>488827</v>
      </c>
      <c r="AE19" s="8">
        <v>761769</v>
      </c>
      <c r="AF19" s="48">
        <v>612981</v>
      </c>
      <c r="AG19" s="59">
        <v>1114781</v>
      </c>
      <c r="AH19" s="62">
        <v>0</v>
      </c>
      <c r="AI19" s="62">
        <v>0</v>
      </c>
      <c r="AJ19" s="62">
        <v>107004</v>
      </c>
      <c r="AK19" s="62">
        <v>128118</v>
      </c>
      <c r="AL19" s="62">
        <v>129733</v>
      </c>
      <c r="AM19" s="62">
        <v>147552</v>
      </c>
      <c r="AN19" s="53">
        <v>165248</v>
      </c>
      <c r="AO19" s="63">
        <v>421703</v>
      </c>
      <c r="AP19" s="64">
        <v>0</v>
      </c>
      <c r="AQ19" s="53">
        <v>0</v>
      </c>
      <c r="AR19" s="53">
        <v>0</v>
      </c>
      <c r="AS19" s="53">
        <v>0</v>
      </c>
      <c r="AT19" s="53">
        <v>0</v>
      </c>
      <c r="AU19" s="53">
        <v>0</v>
      </c>
      <c r="AV19" s="53">
        <v>0</v>
      </c>
      <c r="AW19" s="65">
        <v>5402</v>
      </c>
      <c r="AX19" s="66">
        <v>0</v>
      </c>
      <c r="AY19" s="66">
        <v>0</v>
      </c>
      <c r="AZ19" s="66">
        <v>114</v>
      </c>
      <c r="BA19" s="66">
        <v>1838</v>
      </c>
      <c r="BB19" s="66">
        <v>14826</v>
      </c>
      <c r="BC19" s="53">
        <v>16603</v>
      </c>
      <c r="BD19" s="53">
        <v>5219</v>
      </c>
      <c r="BE19" s="63">
        <v>8162</v>
      </c>
      <c r="BF19" s="64">
        <v>0</v>
      </c>
      <c r="BG19" s="53">
        <v>17764</v>
      </c>
      <c r="BH19" s="53">
        <v>55249</v>
      </c>
      <c r="BI19" s="53">
        <v>5098</v>
      </c>
      <c r="BJ19" s="53">
        <v>41119</v>
      </c>
      <c r="BK19" s="53">
        <v>197327</v>
      </c>
      <c r="BL19" s="53">
        <v>92852</v>
      </c>
      <c r="BM19" s="65">
        <v>178092</v>
      </c>
      <c r="BN19" s="67">
        <v>0</v>
      </c>
      <c r="BO19" s="33">
        <v>0</v>
      </c>
      <c r="BP19" s="33">
        <v>1</v>
      </c>
      <c r="BQ19" s="33">
        <v>1</v>
      </c>
      <c r="BR19" s="33">
        <v>1</v>
      </c>
      <c r="BS19" s="33">
        <v>1</v>
      </c>
      <c r="BT19" s="33">
        <v>1</v>
      </c>
      <c r="BU19" s="68">
        <v>2</v>
      </c>
      <c r="BV19" s="67">
        <v>0</v>
      </c>
      <c r="BW19" s="33">
        <v>0</v>
      </c>
      <c r="BX19" s="33">
        <v>1</v>
      </c>
      <c r="BY19" s="33">
        <v>1</v>
      </c>
      <c r="BZ19" s="33">
        <v>1</v>
      </c>
      <c r="CA19" s="33">
        <v>1</v>
      </c>
      <c r="CB19" s="33">
        <v>1</v>
      </c>
      <c r="CC19" s="68">
        <v>2</v>
      </c>
      <c r="CD19" s="44">
        <v>0</v>
      </c>
      <c r="CE19" s="43">
        <f t="shared" ref="CE19:CE22" si="4">CF19+CG19</f>
        <v>31001.99</v>
      </c>
      <c r="CF19" s="48">
        <v>31001.99</v>
      </c>
      <c r="CG19" s="59">
        <v>0</v>
      </c>
      <c r="CH19" s="39">
        <v>2282</v>
      </c>
    </row>
    <row r="20" spans="1:86" s="12" customFormat="1" x14ac:dyDescent="0.25">
      <c r="A20" s="60" t="s">
        <v>37</v>
      </c>
      <c r="B20" s="43">
        <v>1642833</v>
      </c>
      <c r="C20" s="8">
        <v>1737206</v>
      </c>
      <c r="D20" s="8">
        <v>1289482</v>
      </c>
      <c r="E20" s="8">
        <v>1181881</v>
      </c>
      <c r="F20" s="8">
        <v>994055</v>
      </c>
      <c r="G20" s="8">
        <v>985215</v>
      </c>
      <c r="H20" s="8">
        <v>1243421</v>
      </c>
      <c r="I20" s="41">
        <v>1441839</v>
      </c>
      <c r="J20" s="43">
        <v>2887590</v>
      </c>
      <c r="K20" s="8">
        <v>3038233</v>
      </c>
      <c r="L20" s="8">
        <v>2883319</v>
      </c>
      <c r="M20" s="8">
        <v>3187728</v>
      </c>
      <c r="N20" s="8">
        <v>3466561</v>
      </c>
      <c r="O20" s="8">
        <v>3720887</v>
      </c>
      <c r="P20" s="8">
        <v>4040598</v>
      </c>
      <c r="Q20" s="61">
        <v>3970040</v>
      </c>
      <c r="R20" s="43">
        <v>2723680</v>
      </c>
      <c r="S20" s="8">
        <v>2900541</v>
      </c>
      <c r="T20" s="8">
        <v>2746218</v>
      </c>
      <c r="U20" s="8">
        <v>2896285</v>
      </c>
      <c r="V20" s="8">
        <v>3124952</v>
      </c>
      <c r="W20" s="8">
        <v>3433531</v>
      </c>
      <c r="X20" s="8">
        <v>3701558</v>
      </c>
      <c r="Y20" s="41">
        <v>3843492</v>
      </c>
      <c r="Z20" s="43">
        <v>2869239</v>
      </c>
      <c r="AA20" s="8">
        <v>3132182</v>
      </c>
      <c r="AB20" s="8">
        <v>3179985</v>
      </c>
      <c r="AC20" s="8">
        <v>3269032</v>
      </c>
      <c r="AD20" s="8">
        <v>3674656</v>
      </c>
      <c r="AE20" s="8">
        <v>3766979</v>
      </c>
      <c r="AF20" s="48">
        <v>3767733</v>
      </c>
      <c r="AG20" s="59">
        <v>3850426</v>
      </c>
      <c r="AH20" s="62">
        <v>598261</v>
      </c>
      <c r="AI20" s="62">
        <v>595367</v>
      </c>
      <c r="AJ20" s="62">
        <v>633822</v>
      </c>
      <c r="AK20" s="62">
        <v>805193</v>
      </c>
      <c r="AL20" s="62">
        <v>868560</v>
      </c>
      <c r="AM20" s="62">
        <v>1012654</v>
      </c>
      <c r="AN20" s="53">
        <v>982267</v>
      </c>
      <c r="AO20" s="63">
        <v>1088492</v>
      </c>
      <c r="AP20" s="64">
        <v>0</v>
      </c>
      <c r="AQ20" s="53">
        <v>1450</v>
      </c>
      <c r="AR20" s="53">
        <v>1000</v>
      </c>
      <c r="AS20" s="53">
        <v>0</v>
      </c>
      <c r="AT20" s="53">
        <v>0</v>
      </c>
      <c r="AU20" s="53">
        <v>0</v>
      </c>
      <c r="AV20" s="53">
        <v>0</v>
      </c>
      <c r="AW20" s="65">
        <v>4895</v>
      </c>
      <c r="AX20" s="66">
        <v>58044</v>
      </c>
      <c r="AY20" s="66">
        <v>36699</v>
      </c>
      <c r="AZ20" s="66">
        <v>74389</v>
      </c>
      <c r="BA20" s="66">
        <v>38776</v>
      </c>
      <c r="BB20" s="66">
        <v>25467</v>
      </c>
      <c r="BC20" s="53">
        <v>14130</v>
      </c>
      <c r="BD20" s="53">
        <v>56616</v>
      </c>
      <c r="BE20" s="63">
        <v>70331</v>
      </c>
      <c r="BF20" s="64">
        <v>937687</v>
      </c>
      <c r="BG20" s="53">
        <v>1251199</v>
      </c>
      <c r="BH20" s="53">
        <v>1131760</v>
      </c>
      <c r="BI20" s="53">
        <v>1007159</v>
      </c>
      <c r="BJ20" s="53">
        <v>1256265</v>
      </c>
      <c r="BK20" s="53">
        <v>1213697</v>
      </c>
      <c r="BL20" s="53">
        <v>996130</v>
      </c>
      <c r="BM20" s="65">
        <v>944263</v>
      </c>
      <c r="BN20" s="67">
        <v>7</v>
      </c>
      <c r="BO20" s="33">
        <v>5</v>
      </c>
      <c r="BP20" s="33">
        <v>7</v>
      </c>
      <c r="BQ20" s="33">
        <v>11</v>
      </c>
      <c r="BR20" s="33">
        <v>11</v>
      </c>
      <c r="BS20" s="33">
        <v>11</v>
      </c>
      <c r="BT20" s="33">
        <v>13</v>
      </c>
      <c r="BU20" s="68">
        <v>11</v>
      </c>
      <c r="BV20" s="67">
        <v>7</v>
      </c>
      <c r="BW20" s="33">
        <v>5</v>
      </c>
      <c r="BX20" s="33">
        <v>7</v>
      </c>
      <c r="BY20" s="33">
        <v>11</v>
      </c>
      <c r="BZ20" s="33">
        <v>10</v>
      </c>
      <c r="CA20" s="33">
        <v>9</v>
      </c>
      <c r="CB20" s="33">
        <v>10</v>
      </c>
      <c r="CC20" s="68">
        <v>10</v>
      </c>
      <c r="CD20" s="35">
        <v>4</v>
      </c>
      <c r="CE20" s="43">
        <f t="shared" si="4"/>
        <v>52990.080000000002</v>
      </c>
      <c r="CF20" s="48">
        <v>52990.080000000002</v>
      </c>
      <c r="CG20" s="59">
        <v>0</v>
      </c>
      <c r="CH20" s="39">
        <v>7303</v>
      </c>
    </row>
    <row r="21" spans="1:86" s="12" customFormat="1" ht="15.75" customHeight="1" x14ac:dyDescent="0.25">
      <c r="A21" s="60" t="s">
        <v>38</v>
      </c>
      <c r="B21" s="43">
        <v>22415570</v>
      </c>
      <c r="C21" s="8">
        <v>22379701</v>
      </c>
      <c r="D21" s="8">
        <v>25969405</v>
      </c>
      <c r="E21" s="8">
        <v>26241062</v>
      </c>
      <c r="F21" s="8">
        <v>28557274</v>
      </c>
      <c r="G21" s="8">
        <v>49134589</v>
      </c>
      <c r="H21" s="8">
        <v>49040182</v>
      </c>
      <c r="I21" s="41">
        <v>46496731</v>
      </c>
      <c r="J21" s="43">
        <v>15477476</v>
      </c>
      <c r="K21" s="8">
        <v>14589557</v>
      </c>
      <c r="L21" s="8">
        <v>17857204</v>
      </c>
      <c r="M21" s="8">
        <v>17541873</v>
      </c>
      <c r="N21" s="8">
        <v>20863125</v>
      </c>
      <c r="O21" s="8">
        <v>31230841</v>
      </c>
      <c r="P21" s="8">
        <v>29664000</v>
      </c>
      <c r="Q21" s="61">
        <v>27990271</v>
      </c>
      <c r="R21" s="43">
        <v>11818861</v>
      </c>
      <c r="S21" s="8">
        <v>12186004</v>
      </c>
      <c r="T21" s="8">
        <v>15310528</v>
      </c>
      <c r="U21" s="8">
        <v>13173977</v>
      </c>
      <c r="V21" s="8">
        <v>15167179</v>
      </c>
      <c r="W21" s="8">
        <v>25019115</v>
      </c>
      <c r="X21" s="8">
        <v>27093409</v>
      </c>
      <c r="Y21" s="41">
        <v>25764768</v>
      </c>
      <c r="Z21" s="43">
        <v>14561593</v>
      </c>
      <c r="AA21" s="8">
        <v>12952631</v>
      </c>
      <c r="AB21" s="8">
        <v>13522160</v>
      </c>
      <c r="AC21" s="8">
        <v>17133234</v>
      </c>
      <c r="AD21" s="8">
        <v>20077546</v>
      </c>
      <c r="AE21" s="8">
        <v>23973192</v>
      </c>
      <c r="AF21" s="48">
        <v>27942207</v>
      </c>
      <c r="AG21" s="59">
        <v>29416621</v>
      </c>
      <c r="AH21" s="62">
        <v>3948945</v>
      </c>
      <c r="AI21" s="62">
        <v>4042527</v>
      </c>
      <c r="AJ21" s="62">
        <v>4531330</v>
      </c>
      <c r="AK21" s="62">
        <v>4653655</v>
      </c>
      <c r="AL21" s="62">
        <v>4966054</v>
      </c>
      <c r="AM21" s="62">
        <v>6208019</v>
      </c>
      <c r="AN21" s="53">
        <v>6907299</v>
      </c>
      <c r="AO21" s="63">
        <v>7241522</v>
      </c>
      <c r="AP21" s="64">
        <v>1569950</v>
      </c>
      <c r="AQ21" s="53">
        <v>198700</v>
      </c>
      <c r="AR21" s="53">
        <v>257368</v>
      </c>
      <c r="AS21" s="53">
        <v>246204</v>
      </c>
      <c r="AT21" s="53">
        <v>2080912</v>
      </c>
      <c r="AU21" s="53">
        <v>3102382</v>
      </c>
      <c r="AV21" s="53">
        <v>7105149</v>
      </c>
      <c r="AW21" s="65">
        <v>8647687</v>
      </c>
      <c r="AX21" s="66">
        <v>222522</v>
      </c>
      <c r="AY21" s="66">
        <v>115664</v>
      </c>
      <c r="AZ21" s="66">
        <v>160679</v>
      </c>
      <c r="BA21" s="66">
        <v>276842</v>
      </c>
      <c r="BB21" s="66">
        <v>208391</v>
      </c>
      <c r="BC21" s="53">
        <v>225599</v>
      </c>
      <c r="BD21" s="53">
        <v>114485</v>
      </c>
      <c r="BE21" s="63">
        <v>162869</v>
      </c>
      <c r="BF21" s="64">
        <v>0</v>
      </c>
      <c r="BG21" s="53">
        <v>0</v>
      </c>
      <c r="BH21" s="53">
        <v>64811</v>
      </c>
      <c r="BI21" s="53">
        <v>429532</v>
      </c>
      <c r="BJ21" s="53">
        <v>140939</v>
      </c>
      <c r="BK21" s="53">
        <v>1442042</v>
      </c>
      <c r="BL21" s="53">
        <v>1602772</v>
      </c>
      <c r="BM21" s="65">
        <v>1377272</v>
      </c>
      <c r="BN21" s="67">
        <v>14</v>
      </c>
      <c r="BO21" s="33">
        <v>14</v>
      </c>
      <c r="BP21" s="33">
        <v>16</v>
      </c>
      <c r="BQ21" s="33">
        <v>19</v>
      </c>
      <c r="BR21" s="33">
        <v>23</v>
      </c>
      <c r="BS21" s="33">
        <v>32</v>
      </c>
      <c r="BT21" s="33">
        <v>33</v>
      </c>
      <c r="BU21" s="68">
        <v>37</v>
      </c>
      <c r="BV21" s="67">
        <v>14</v>
      </c>
      <c r="BW21" s="33">
        <v>16</v>
      </c>
      <c r="BX21" s="33">
        <v>16</v>
      </c>
      <c r="BY21" s="33">
        <v>19</v>
      </c>
      <c r="BZ21" s="33">
        <v>23</v>
      </c>
      <c r="CA21" s="33">
        <v>32</v>
      </c>
      <c r="CB21" s="33">
        <v>33</v>
      </c>
      <c r="CC21" s="68">
        <v>35</v>
      </c>
      <c r="CD21" s="44">
        <v>11</v>
      </c>
      <c r="CE21" s="43">
        <f t="shared" si="4"/>
        <v>303347.76</v>
      </c>
      <c r="CF21" s="48">
        <v>279820.14</v>
      </c>
      <c r="CG21" s="59">
        <v>23527.62</v>
      </c>
      <c r="CH21" s="39">
        <v>19535</v>
      </c>
    </row>
    <row r="22" spans="1:86" s="12" customFormat="1" ht="15.75" customHeight="1" x14ac:dyDescent="0.25">
      <c r="A22" s="60" t="s">
        <v>39</v>
      </c>
      <c r="B22" s="43">
        <v>5251506</v>
      </c>
      <c r="C22" s="8">
        <v>5231950</v>
      </c>
      <c r="D22" s="8">
        <v>5100949</v>
      </c>
      <c r="E22" s="8">
        <v>5168662</v>
      </c>
      <c r="F22" s="8">
        <v>4919966</v>
      </c>
      <c r="G22" s="8">
        <v>5366112</v>
      </c>
      <c r="H22" s="8">
        <v>5552978</v>
      </c>
      <c r="I22" s="41">
        <v>5914668</v>
      </c>
      <c r="J22" s="43">
        <v>2954255</v>
      </c>
      <c r="K22" s="8">
        <v>2498549</v>
      </c>
      <c r="L22" s="8">
        <v>2475086</v>
      </c>
      <c r="M22" s="8">
        <v>2581748</v>
      </c>
      <c r="N22" s="8">
        <v>2561888</v>
      </c>
      <c r="O22" s="8">
        <v>2920973</v>
      </c>
      <c r="P22" s="8">
        <v>2547565</v>
      </c>
      <c r="Q22" s="61">
        <v>3460620</v>
      </c>
      <c r="R22" s="43">
        <v>1507525</v>
      </c>
      <c r="S22" s="8">
        <v>1546326</v>
      </c>
      <c r="T22" s="8">
        <v>1652143</v>
      </c>
      <c r="U22" s="8">
        <v>1663007</v>
      </c>
      <c r="V22" s="8">
        <v>1630401</v>
      </c>
      <c r="W22" s="8">
        <v>1968001</v>
      </c>
      <c r="X22" s="8">
        <v>1652118</v>
      </c>
      <c r="Y22" s="41">
        <v>1904632</v>
      </c>
      <c r="Z22" s="43">
        <v>2635154</v>
      </c>
      <c r="AA22" s="8">
        <v>2370462</v>
      </c>
      <c r="AB22" s="8">
        <v>2474330</v>
      </c>
      <c r="AC22" s="8">
        <v>2561594</v>
      </c>
      <c r="AD22" s="8">
        <v>2449874</v>
      </c>
      <c r="AE22" s="8">
        <v>2212526</v>
      </c>
      <c r="AF22" s="8">
        <v>2254277</v>
      </c>
      <c r="AG22" s="41">
        <v>2874614</v>
      </c>
      <c r="AH22" s="51">
        <v>1201665</v>
      </c>
      <c r="AI22" s="51">
        <v>1086788</v>
      </c>
      <c r="AJ22" s="51">
        <v>1240568</v>
      </c>
      <c r="AK22" s="51">
        <v>1148912</v>
      </c>
      <c r="AL22" s="51">
        <v>1176989</v>
      </c>
      <c r="AM22" s="51">
        <v>943427</v>
      </c>
      <c r="AN22" s="53">
        <v>864534</v>
      </c>
      <c r="AO22" s="63">
        <v>1071386</v>
      </c>
      <c r="AP22" s="64">
        <v>0</v>
      </c>
      <c r="AQ22" s="53">
        <v>12155</v>
      </c>
      <c r="AR22" s="53">
        <v>10000</v>
      </c>
      <c r="AS22" s="53">
        <v>2153</v>
      </c>
      <c r="AT22" s="53">
        <v>8833</v>
      </c>
      <c r="AU22" s="53">
        <v>11265</v>
      </c>
      <c r="AV22" s="53">
        <v>6000</v>
      </c>
      <c r="AW22" s="65">
        <v>41000</v>
      </c>
      <c r="AX22" s="66">
        <v>84110</v>
      </c>
      <c r="AY22" s="66">
        <v>30863</v>
      </c>
      <c r="AZ22" s="66">
        <v>22935</v>
      </c>
      <c r="BA22" s="66">
        <v>77523</v>
      </c>
      <c r="BB22" s="66">
        <v>19365</v>
      </c>
      <c r="BC22" s="53">
        <v>38406</v>
      </c>
      <c r="BD22" s="53">
        <v>23247</v>
      </c>
      <c r="BE22" s="63">
        <v>44738</v>
      </c>
      <c r="BF22" s="64">
        <v>134494</v>
      </c>
      <c r="BG22" s="53">
        <v>223526</v>
      </c>
      <c r="BH22" s="53">
        <v>121563</v>
      </c>
      <c r="BI22" s="53">
        <v>229612</v>
      </c>
      <c r="BJ22" s="53">
        <v>187142</v>
      </c>
      <c r="BK22" s="53">
        <v>308578</v>
      </c>
      <c r="BL22" s="53">
        <v>340717</v>
      </c>
      <c r="BM22" s="65">
        <v>591469</v>
      </c>
      <c r="BN22" s="67">
        <v>7</v>
      </c>
      <c r="BO22" s="33">
        <v>6</v>
      </c>
      <c r="BP22" s="33">
        <v>6</v>
      </c>
      <c r="BQ22" s="33">
        <v>7</v>
      </c>
      <c r="BR22" s="33">
        <v>7</v>
      </c>
      <c r="BS22" s="33">
        <v>7</v>
      </c>
      <c r="BT22" s="33">
        <v>6</v>
      </c>
      <c r="BU22" s="68">
        <v>6</v>
      </c>
      <c r="BV22" s="67">
        <v>6</v>
      </c>
      <c r="BW22" s="33">
        <v>7</v>
      </c>
      <c r="BX22" s="33">
        <v>6</v>
      </c>
      <c r="BY22" s="33">
        <v>6</v>
      </c>
      <c r="BZ22" s="33">
        <v>7</v>
      </c>
      <c r="CA22" s="33">
        <v>7</v>
      </c>
      <c r="CB22" s="33">
        <v>6</v>
      </c>
      <c r="CC22" s="68">
        <v>6</v>
      </c>
      <c r="CD22" s="35">
        <v>2</v>
      </c>
      <c r="CE22" s="43">
        <f t="shared" si="4"/>
        <v>122418.15</v>
      </c>
      <c r="CF22" s="8">
        <v>65104.2</v>
      </c>
      <c r="CG22" s="41">
        <v>57313.95</v>
      </c>
      <c r="CH22" s="39">
        <v>3920</v>
      </c>
    </row>
    <row r="23" spans="1:86" s="12" customFormat="1" ht="15.75" customHeight="1" x14ac:dyDescent="0.25">
      <c r="A23" s="60" t="s">
        <v>40</v>
      </c>
      <c r="B23" s="43">
        <v>66082426</v>
      </c>
      <c r="C23" s="8">
        <v>67194260</v>
      </c>
      <c r="D23" s="8">
        <v>69158104</v>
      </c>
      <c r="E23" s="8">
        <v>71197793</v>
      </c>
      <c r="F23" s="8">
        <v>71244555</v>
      </c>
      <c r="G23" s="8">
        <v>71918107</v>
      </c>
      <c r="H23" s="8">
        <v>72867074</v>
      </c>
      <c r="I23" s="41">
        <v>74482308</v>
      </c>
      <c r="J23" s="43">
        <v>18467229</v>
      </c>
      <c r="K23" s="8">
        <v>19314011</v>
      </c>
      <c r="L23" s="8">
        <v>20028389</v>
      </c>
      <c r="M23" s="8">
        <v>20311154</v>
      </c>
      <c r="N23" s="8">
        <v>19390950</v>
      </c>
      <c r="O23" s="8">
        <v>21910623</v>
      </c>
      <c r="P23" s="8">
        <v>20219139</v>
      </c>
      <c r="Q23" s="61">
        <v>19838745</v>
      </c>
      <c r="R23" s="43">
        <v>17345490</v>
      </c>
      <c r="S23" s="8">
        <v>17962170</v>
      </c>
      <c r="T23" s="8">
        <v>19368083</v>
      </c>
      <c r="U23" s="8">
        <v>19035167</v>
      </c>
      <c r="V23" s="8">
        <v>18183201</v>
      </c>
      <c r="W23" s="8">
        <v>19339975</v>
      </c>
      <c r="X23" s="8">
        <v>19099485</v>
      </c>
      <c r="Y23" s="41">
        <v>18738042</v>
      </c>
      <c r="Z23" s="43">
        <v>17348195</v>
      </c>
      <c r="AA23" s="8">
        <v>17064156</v>
      </c>
      <c r="AB23" s="8">
        <v>17226380</v>
      </c>
      <c r="AC23" s="8">
        <v>17701686</v>
      </c>
      <c r="AD23" s="8">
        <v>18467164</v>
      </c>
      <c r="AE23" s="8">
        <v>17641110</v>
      </c>
      <c r="AF23" s="8">
        <v>18376269</v>
      </c>
      <c r="AG23" s="41">
        <v>17603483</v>
      </c>
      <c r="AH23" s="51">
        <v>4660866</v>
      </c>
      <c r="AI23" s="51">
        <v>4538683</v>
      </c>
      <c r="AJ23" s="51">
        <v>4741604</v>
      </c>
      <c r="AK23" s="51">
        <v>4746334</v>
      </c>
      <c r="AL23" s="51">
        <v>5078494</v>
      </c>
      <c r="AM23" s="51">
        <v>5261435</v>
      </c>
      <c r="AN23" s="53">
        <v>5237876</v>
      </c>
      <c r="AO23" s="63">
        <v>5160468</v>
      </c>
      <c r="AP23" s="64">
        <v>934292</v>
      </c>
      <c r="AQ23" s="53">
        <v>970385</v>
      </c>
      <c r="AR23" s="53">
        <v>1137542</v>
      </c>
      <c r="AS23" s="53">
        <v>1025458</v>
      </c>
      <c r="AT23" s="53">
        <v>1037375</v>
      </c>
      <c r="AU23" s="53">
        <v>970419</v>
      </c>
      <c r="AV23" s="53">
        <v>1007357</v>
      </c>
      <c r="AW23" s="65">
        <v>935531</v>
      </c>
      <c r="AX23" s="66">
        <v>33550</v>
      </c>
      <c r="AY23" s="66">
        <v>76362</v>
      </c>
      <c r="AZ23" s="66">
        <v>105245</v>
      </c>
      <c r="BA23" s="66">
        <v>77222</v>
      </c>
      <c r="BB23" s="66">
        <v>144819</v>
      </c>
      <c r="BC23" s="53">
        <v>120138</v>
      </c>
      <c r="BD23" s="53">
        <v>179126</v>
      </c>
      <c r="BE23" s="63">
        <v>349527</v>
      </c>
      <c r="BF23" s="64">
        <v>122193</v>
      </c>
      <c r="BG23" s="53">
        <v>114094</v>
      </c>
      <c r="BH23" s="53">
        <v>80775</v>
      </c>
      <c r="BI23" s="53">
        <v>79459</v>
      </c>
      <c r="BJ23" s="53">
        <v>64554</v>
      </c>
      <c r="BK23" s="53">
        <v>98678</v>
      </c>
      <c r="BL23" s="53">
        <v>71573</v>
      </c>
      <c r="BM23" s="65">
        <v>71806</v>
      </c>
      <c r="BN23" s="67">
        <v>23</v>
      </c>
      <c r="BO23" s="33">
        <v>24</v>
      </c>
      <c r="BP23" s="33">
        <v>24</v>
      </c>
      <c r="BQ23" s="33">
        <v>23</v>
      </c>
      <c r="BR23" s="33">
        <v>23</v>
      </c>
      <c r="BS23" s="33">
        <v>25</v>
      </c>
      <c r="BT23" s="33">
        <v>25</v>
      </c>
      <c r="BU23" s="68">
        <v>26</v>
      </c>
      <c r="BV23" s="67">
        <v>22</v>
      </c>
      <c r="BW23" s="33">
        <v>22</v>
      </c>
      <c r="BX23" s="33">
        <v>22</v>
      </c>
      <c r="BY23" s="33">
        <v>22</v>
      </c>
      <c r="BZ23" s="33">
        <v>23</v>
      </c>
      <c r="CA23" s="33">
        <v>23</v>
      </c>
      <c r="CB23" s="33">
        <v>24</v>
      </c>
      <c r="CC23" s="68">
        <v>24</v>
      </c>
      <c r="CD23" s="44">
        <v>7</v>
      </c>
      <c r="CE23" s="43">
        <f>CG23</f>
        <v>40455.449999999997</v>
      </c>
      <c r="CF23" s="37" t="s">
        <v>18</v>
      </c>
      <c r="CG23" s="41">
        <v>40455.449999999997</v>
      </c>
      <c r="CH23" s="39">
        <v>4789</v>
      </c>
    </row>
    <row r="24" spans="1:86" s="12" customFormat="1" ht="15.75" customHeight="1" x14ac:dyDescent="0.25">
      <c r="A24" s="60" t="s">
        <v>41</v>
      </c>
      <c r="B24" s="43">
        <v>299542</v>
      </c>
      <c r="C24" s="8">
        <v>506231</v>
      </c>
      <c r="D24" s="8">
        <v>591453</v>
      </c>
      <c r="E24" s="8">
        <v>734119</v>
      </c>
      <c r="F24" s="8">
        <v>2041498</v>
      </c>
      <c r="G24" s="8">
        <v>2337980</v>
      </c>
      <c r="H24" s="8">
        <v>2681693</v>
      </c>
      <c r="I24" s="41">
        <v>2852830</v>
      </c>
      <c r="J24" s="43">
        <v>1349110</v>
      </c>
      <c r="K24" s="8">
        <v>1343173</v>
      </c>
      <c r="L24" s="8">
        <v>1377501</v>
      </c>
      <c r="M24" s="8">
        <v>1322207</v>
      </c>
      <c r="N24" s="8">
        <v>1580510</v>
      </c>
      <c r="O24" s="8">
        <v>1708233</v>
      </c>
      <c r="P24" s="8">
        <v>2170274</v>
      </c>
      <c r="Q24" s="61">
        <v>2422803</v>
      </c>
      <c r="R24" s="43">
        <v>1247831</v>
      </c>
      <c r="S24" s="8">
        <v>1248911</v>
      </c>
      <c r="T24" s="8">
        <v>1267301</v>
      </c>
      <c r="U24" s="8">
        <v>1238630</v>
      </c>
      <c r="V24" s="8">
        <v>1415450</v>
      </c>
      <c r="W24" s="8">
        <v>1561679</v>
      </c>
      <c r="X24" s="8">
        <v>1905169</v>
      </c>
      <c r="Y24" s="41">
        <v>2091049</v>
      </c>
      <c r="Z24" s="43">
        <v>1169420</v>
      </c>
      <c r="AA24" s="8">
        <v>1115052</v>
      </c>
      <c r="AB24" s="8">
        <v>1092297</v>
      </c>
      <c r="AC24" s="8">
        <v>1156767</v>
      </c>
      <c r="AD24" s="8">
        <v>1199236</v>
      </c>
      <c r="AE24" s="8">
        <v>1328599</v>
      </c>
      <c r="AF24" s="8">
        <v>1758248</v>
      </c>
      <c r="AG24" s="41">
        <v>2208620</v>
      </c>
      <c r="AH24" s="51">
        <v>286301</v>
      </c>
      <c r="AI24" s="51">
        <v>293904</v>
      </c>
      <c r="AJ24" s="51">
        <v>302284</v>
      </c>
      <c r="AK24" s="51">
        <v>302051</v>
      </c>
      <c r="AL24" s="51">
        <v>365731</v>
      </c>
      <c r="AM24" s="51">
        <v>424802</v>
      </c>
      <c r="AN24" s="53">
        <v>514283</v>
      </c>
      <c r="AO24" s="63">
        <v>882802</v>
      </c>
      <c r="AP24" s="64">
        <v>10000</v>
      </c>
      <c r="AQ24" s="53">
        <v>13000</v>
      </c>
      <c r="AR24" s="53">
        <v>25000</v>
      </c>
      <c r="AS24" s="53">
        <v>30000</v>
      </c>
      <c r="AT24" s="53">
        <v>31000</v>
      </c>
      <c r="AU24" s="53">
        <v>46000</v>
      </c>
      <c r="AV24" s="53">
        <v>33155</v>
      </c>
      <c r="AW24" s="65">
        <v>31962</v>
      </c>
      <c r="AX24" s="66">
        <v>18038</v>
      </c>
      <c r="AY24" s="66">
        <v>48848</v>
      </c>
      <c r="AZ24" s="66">
        <v>20783</v>
      </c>
      <c r="BA24" s="66">
        <v>25262</v>
      </c>
      <c r="BB24" s="66">
        <v>36294</v>
      </c>
      <c r="BC24" s="53">
        <v>12067</v>
      </c>
      <c r="BD24" s="53">
        <v>25463</v>
      </c>
      <c r="BE24" s="63">
        <v>21384</v>
      </c>
      <c r="BF24" s="64">
        <v>14297</v>
      </c>
      <c r="BG24" s="53">
        <v>10990</v>
      </c>
      <c r="BH24" s="53">
        <v>95918</v>
      </c>
      <c r="BI24" s="53">
        <v>96079</v>
      </c>
      <c r="BJ24" s="53">
        <v>106892</v>
      </c>
      <c r="BK24" s="53">
        <v>104222</v>
      </c>
      <c r="BL24" s="53">
        <v>29558</v>
      </c>
      <c r="BM24" s="65">
        <v>8115</v>
      </c>
      <c r="BN24" s="67">
        <v>3</v>
      </c>
      <c r="BO24" s="33">
        <v>3</v>
      </c>
      <c r="BP24" s="33">
        <v>3</v>
      </c>
      <c r="BQ24" s="33">
        <v>3</v>
      </c>
      <c r="BR24" s="33">
        <v>4</v>
      </c>
      <c r="BS24" s="33">
        <v>4</v>
      </c>
      <c r="BT24" s="33">
        <v>5</v>
      </c>
      <c r="BU24" s="68">
        <v>8</v>
      </c>
      <c r="BV24" s="67">
        <v>3</v>
      </c>
      <c r="BW24" s="33">
        <v>3</v>
      </c>
      <c r="BX24" s="33">
        <v>3</v>
      </c>
      <c r="BY24" s="33">
        <v>3</v>
      </c>
      <c r="BZ24" s="33">
        <v>4</v>
      </c>
      <c r="CA24" s="33">
        <v>4</v>
      </c>
      <c r="CB24" s="33">
        <v>5</v>
      </c>
      <c r="CC24" s="68">
        <v>8</v>
      </c>
      <c r="CD24" s="44">
        <v>5</v>
      </c>
      <c r="CE24" s="43">
        <f>CF24+CG24</f>
        <v>133330.70000000001</v>
      </c>
      <c r="CF24" s="8">
        <v>77898.720000000001</v>
      </c>
      <c r="CG24" s="41">
        <v>55431.98</v>
      </c>
      <c r="CH24" s="39">
        <v>3723</v>
      </c>
    </row>
    <row r="25" spans="1:86" s="12" customFormat="1" ht="15.75" customHeight="1" x14ac:dyDescent="0.25">
      <c r="A25" s="60" t="s">
        <v>42</v>
      </c>
      <c r="B25" s="43">
        <v>11556465</v>
      </c>
      <c r="C25" s="8">
        <v>10364283</v>
      </c>
      <c r="D25" s="8">
        <v>10881883</v>
      </c>
      <c r="E25" s="8">
        <v>10812932</v>
      </c>
      <c r="F25" s="8">
        <v>10550276</v>
      </c>
      <c r="G25" s="8">
        <v>10297482</v>
      </c>
      <c r="H25" s="8">
        <v>9119101</v>
      </c>
      <c r="I25" s="41">
        <v>10236443</v>
      </c>
      <c r="J25" s="43">
        <v>4760060</v>
      </c>
      <c r="K25" s="8">
        <v>4458368</v>
      </c>
      <c r="L25" s="8">
        <v>6042836</v>
      </c>
      <c r="M25" s="8">
        <v>5036056</v>
      </c>
      <c r="N25" s="8">
        <v>4801951</v>
      </c>
      <c r="O25" s="8">
        <v>4675955</v>
      </c>
      <c r="P25" s="8">
        <v>2880834</v>
      </c>
      <c r="Q25" s="61">
        <v>4492531</v>
      </c>
      <c r="R25" s="43">
        <v>3249053</v>
      </c>
      <c r="S25" s="8">
        <v>3391480</v>
      </c>
      <c r="T25" s="8">
        <v>3601516</v>
      </c>
      <c r="U25" s="8">
        <v>3466417</v>
      </c>
      <c r="V25" s="8">
        <v>3176678</v>
      </c>
      <c r="W25" s="8">
        <v>2944869</v>
      </c>
      <c r="X25" s="8">
        <v>2012627</v>
      </c>
      <c r="Y25" s="41">
        <v>2196378</v>
      </c>
      <c r="Z25" s="43">
        <v>5375290</v>
      </c>
      <c r="AA25" s="8">
        <v>4914114</v>
      </c>
      <c r="AB25" s="8">
        <v>5511267</v>
      </c>
      <c r="AC25" s="8">
        <v>4238719</v>
      </c>
      <c r="AD25" s="8">
        <v>5006875</v>
      </c>
      <c r="AE25" s="8">
        <v>4970692</v>
      </c>
      <c r="AF25" s="8">
        <v>3893979</v>
      </c>
      <c r="AG25" s="41">
        <v>3439102</v>
      </c>
      <c r="AH25" s="51">
        <v>3084448</v>
      </c>
      <c r="AI25" s="51">
        <v>3130254</v>
      </c>
      <c r="AJ25" s="51">
        <v>2844945</v>
      </c>
      <c r="AK25" s="51">
        <v>2590700</v>
      </c>
      <c r="AL25" s="51">
        <v>2857386</v>
      </c>
      <c r="AM25" s="51">
        <v>2820415</v>
      </c>
      <c r="AN25" s="53">
        <v>2204421</v>
      </c>
      <c r="AO25" s="63">
        <v>1163034</v>
      </c>
      <c r="AP25" s="64">
        <v>0</v>
      </c>
      <c r="AQ25" s="53">
        <v>18938</v>
      </c>
      <c r="AR25" s="53">
        <v>19987</v>
      </c>
      <c r="AS25" s="53">
        <v>14433</v>
      </c>
      <c r="AT25" s="53">
        <v>15633</v>
      </c>
      <c r="AU25" s="53">
        <v>23225</v>
      </c>
      <c r="AV25" s="53">
        <v>15875</v>
      </c>
      <c r="AW25" s="65">
        <v>4502</v>
      </c>
      <c r="AX25" s="66">
        <v>283335</v>
      </c>
      <c r="AY25" s="66">
        <v>194029</v>
      </c>
      <c r="AZ25" s="66">
        <v>39562</v>
      </c>
      <c r="BA25" s="66">
        <v>63315</v>
      </c>
      <c r="BB25" s="66">
        <v>119426</v>
      </c>
      <c r="BC25" s="53">
        <v>108797</v>
      </c>
      <c r="BD25" s="53">
        <v>87054</v>
      </c>
      <c r="BE25" s="63">
        <v>49034</v>
      </c>
      <c r="BF25" s="64">
        <v>54066</v>
      </c>
      <c r="BG25" s="53">
        <v>11020</v>
      </c>
      <c r="BH25" s="53">
        <v>147266</v>
      </c>
      <c r="BI25" s="53">
        <v>45012</v>
      </c>
      <c r="BJ25" s="53">
        <v>41703</v>
      </c>
      <c r="BK25" s="53">
        <v>22610</v>
      </c>
      <c r="BL25" s="53">
        <v>73763</v>
      </c>
      <c r="BM25" s="65">
        <v>83171</v>
      </c>
      <c r="BN25" s="67">
        <v>10</v>
      </c>
      <c r="BO25" s="33">
        <v>10</v>
      </c>
      <c r="BP25" s="33">
        <v>10</v>
      </c>
      <c r="BQ25" s="33">
        <v>10</v>
      </c>
      <c r="BR25" s="33">
        <v>10</v>
      </c>
      <c r="BS25" s="33">
        <v>10</v>
      </c>
      <c r="BT25" s="33">
        <v>5</v>
      </c>
      <c r="BU25" s="68">
        <v>4</v>
      </c>
      <c r="BV25" s="67">
        <v>10</v>
      </c>
      <c r="BW25" s="33">
        <v>10</v>
      </c>
      <c r="BX25" s="33">
        <v>9</v>
      </c>
      <c r="BY25" s="33">
        <v>9</v>
      </c>
      <c r="BZ25" s="33">
        <v>10</v>
      </c>
      <c r="CA25" s="33">
        <v>10</v>
      </c>
      <c r="CB25" s="33">
        <v>5</v>
      </c>
      <c r="CC25" s="68">
        <v>4</v>
      </c>
      <c r="CD25" s="35">
        <v>2</v>
      </c>
      <c r="CE25" s="43">
        <f>CF25</f>
        <v>84000</v>
      </c>
      <c r="CF25" s="8">
        <v>84000</v>
      </c>
      <c r="CG25" s="41">
        <v>20227.669999999998</v>
      </c>
      <c r="CH25" s="39">
        <v>983</v>
      </c>
    </row>
    <row r="26" spans="1:86" s="12" customFormat="1" ht="15.75" customHeight="1" x14ac:dyDescent="0.25">
      <c r="A26" s="60" t="s">
        <v>43</v>
      </c>
      <c r="B26" s="43">
        <v>4378114</v>
      </c>
      <c r="C26" s="8">
        <v>4885870</v>
      </c>
      <c r="D26" s="8">
        <v>4761119</v>
      </c>
      <c r="E26" s="8">
        <v>4620136</v>
      </c>
      <c r="F26" s="8">
        <v>4801444</v>
      </c>
      <c r="G26" s="8">
        <v>5117826</v>
      </c>
      <c r="H26" s="8">
        <v>5110737</v>
      </c>
      <c r="I26" s="41">
        <v>5248107</v>
      </c>
      <c r="J26" s="43">
        <v>1581274</v>
      </c>
      <c r="K26" s="8">
        <v>1812148</v>
      </c>
      <c r="L26" s="8">
        <v>2024206</v>
      </c>
      <c r="M26" s="8">
        <v>1917082</v>
      </c>
      <c r="N26" s="8">
        <v>2322876</v>
      </c>
      <c r="O26" s="8">
        <v>2431770</v>
      </c>
      <c r="P26" s="8">
        <v>1870314</v>
      </c>
      <c r="Q26" s="61">
        <v>2152294</v>
      </c>
      <c r="R26" s="43">
        <v>1043841</v>
      </c>
      <c r="S26" s="8">
        <v>1057500</v>
      </c>
      <c r="T26" s="8">
        <v>1000402</v>
      </c>
      <c r="U26" s="8">
        <v>1013917</v>
      </c>
      <c r="V26" s="8">
        <v>1058990</v>
      </c>
      <c r="W26" s="8">
        <v>1091580</v>
      </c>
      <c r="X26" s="8">
        <v>969495</v>
      </c>
      <c r="Y26" s="41">
        <v>1075850</v>
      </c>
      <c r="Z26" s="43">
        <v>1493870</v>
      </c>
      <c r="AA26" s="8">
        <v>1676015</v>
      </c>
      <c r="AB26" s="8">
        <v>1881629</v>
      </c>
      <c r="AC26" s="8">
        <v>1780833</v>
      </c>
      <c r="AD26" s="8">
        <v>2256286</v>
      </c>
      <c r="AE26" s="8">
        <v>2294703</v>
      </c>
      <c r="AF26" s="8">
        <v>1780364</v>
      </c>
      <c r="AG26" s="41">
        <v>2036666</v>
      </c>
      <c r="AH26" s="51">
        <v>768533</v>
      </c>
      <c r="AI26" s="51">
        <v>769339</v>
      </c>
      <c r="AJ26" s="51">
        <v>775589</v>
      </c>
      <c r="AK26" s="51">
        <v>777228</v>
      </c>
      <c r="AL26" s="51">
        <v>800537</v>
      </c>
      <c r="AM26" s="51">
        <v>846256</v>
      </c>
      <c r="AN26" s="53">
        <v>752186</v>
      </c>
      <c r="AO26" s="63">
        <v>558719</v>
      </c>
      <c r="AP26" s="64">
        <v>4600</v>
      </c>
      <c r="AQ26" s="53">
        <v>6000</v>
      </c>
      <c r="AR26" s="53">
        <v>89500</v>
      </c>
      <c r="AS26" s="53">
        <v>3000</v>
      </c>
      <c r="AT26" s="53">
        <v>6000</v>
      </c>
      <c r="AU26" s="53">
        <v>3000</v>
      </c>
      <c r="AV26" s="53">
        <v>10000</v>
      </c>
      <c r="AW26" s="65">
        <v>6000</v>
      </c>
      <c r="AX26" s="66">
        <v>26240</v>
      </c>
      <c r="AY26" s="66">
        <v>21134</v>
      </c>
      <c r="AZ26" s="66">
        <v>12981</v>
      </c>
      <c r="BA26" s="66">
        <v>37925</v>
      </c>
      <c r="BB26" s="66">
        <v>22289</v>
      </c>
      <c r="BC26" s="53">
        <v>28800</v>
      </c>
      <c r="BD26" s="53">
        <v>26558</v>
      </c>
      <c r="BE26" s="63">
        <v>46046</v>
      </c>
      <c r="BF26" s="64">
        <v>55441</v>
      </c>
      <c r="BG26" s="53">
        <v>45669</v>
      </c>
      <c r="BH26" s="53">
        <v>111059</v>
      </c>
      <c r="BI26" s="53">
        <v>220034</v>
      </c>
      <c r="BJ26" s="53">
        <v>421593</v>
      </c>
      <c r="BK26" s="53">
        <v>390494</v>
      </c>
      <c r="BL26" s="53">
        <v>71213</v>
      </c>
      <c r="BM26" s="65">
        <v>335437</v>
      </c>
      <c r="BN26" s="67">
        <v>3</v>
      </c>
      <c r="BO26" s="33">
        <v>3</v>
      </c>
      <c r="BP26" s="33">
        <v>3</v>
      </c>
      <c r="BQ26" s="33">
        <v>3</v>
      </c>
      <c r="BR26" s="33">
        <v>3</v>
      </c>
      <c r="BS26" s="33">
        <v>3</v>
      </c>
      <c r="BT26" s="33">
        <v>2</v>
      </c>
      <c r="BU26" s="68">
        <v>3</v>
      </c>
      <c r="BV26" s="67">
        <v>3</v>
      </c>
      <c r="BW26" s="33">
        <v>3</v>
      </c>
      <c r="BX26" s="33">
        <v>3</v>
      </c>
      <c r="BY26" s="33">
        <v>3</v>
      </c>
      <c r="BZ26" s="33">
        <v>3</v>
      </c>
      <c r="CA26" s="33">
        <v>3</v>
      </c>
      <c r="CB26" s="33">
        <v>3</v>
      </c>
      <c r="CC26" s="68">
        <v>2</v>
      </c>
      <c r="CD26" s="35">
        <v>0</v>
      </c>
      <c r="CE26" s="43">
        <f>CG26</f>
        <v>43342.15</v>
      </c>
      <c r="CF26" s="37" t="s">
        <v>18</v>
      </c>
      <c r="CG26" s="41">
        <v>43342.15</v>
      </c>
      <c r="CH26" s="96">
        <v>3835</v>
      </c>
    </row>
    <row r="27" spans="1:86" s="12" customFormat="1" ht="15.75" customHeight="1" thickBot="1" x14ac:dyDescent="0.3">
      <c r="A27" s="23" t="s">
        <v>50</v>
      </c>
      <c r="B27" s="137">
        <f>SUM(B3:B26)</f>
        <v>185733523</v>
      </c>
      <c r="C27" s="138">
        <f>SUM(C3:C26)</f>
        <v>193617648</v>
      </c>
      <c r="D27" s="138">
        <f t="shared" ref="D27:BO27" si="5">SUM(D3:D26)</f>
        <v>202166933</v>
      </c>
      <c r="E27" s="138">
        <f t="shared" si="5"/>
        <v>207429861</v>
      </c>
      <c r="F27" s="138">
        <f t="shared" si="5"/>
        <v>228786183</v>
      </c>
      <c r="G27" s="138">
        <f t="shared" si="5"/>
        <v>263784339</v>
      </c>
      <c r="H27" s="138">
        <f t="shared" si="5"/>
        <v>277641439</v>
      </c>
      <c r="I27" s="139">
        <f t="shared" si="5"/>
        <v>287566803</v>
      </c>
      <c r="J27" s="137">
        <f t="shared" si="5"/>
        <v>100864683</v>
      </c>
      <c r="K27" s="138">
        <f t="shared" si="5"/>
        <v>107223353</v>
      </c>
      <c r="L27" s="138">
        <f t="shared" si="5"/>
        <v>108882767</v>
      </c>
      <c r="M27" s="138">
        <f t="shared" si="5"/>
        <v>110462349</v>
      </c>
      <c r="N27" s="138">
        <f t="shared" si="5"/>
        <v>127614168</v>
      </c>
      <c r="O27" s="138">
        <f t="shared" si="5"/>
        <v>141662199</v>
      </c>
      <c r="P27" s="138">
        <f t="shared" si="5"/>
        <v>136663513</v>
      </c>
      <c r="Q27" s="139">
        <f t="shared" si="5"/>
        <v>138117838</v>
      </c>
      <c r="R27" s="137">
        <f t="shared" si="5"/>
        <v>80542121</v>
      </c>
      <c r="S27" s="138">
        <f t="shared" si="5"/>
        <v>84893896</v>
      </c>
      <c r="T27" s="138">
        <f t="shared" si="5"/>
        <v>88810427</v>
      </c>
      <c r="U27" s="138">
        <f t="shared" si="5"/>
        <v>89863618</v>
      </c>
      <c r="V27" s="138">
        <f t="shared" si="5"/>
        <v>104207735</v>
      </c>
      <c r="W27" s="138">
        <f t="shared" si="5"/>
        <v>114929834</v>
      </c>
      <c r="X27" s="138">
        <f t="shared" si="5"/>
        <v>115912174</v>
      </c>
      <c r="Y27" s="139">
        <f t="shared" si="5"/>
        <v>116020634</v>
      </c>
      <c r="Z27" s="137">
        <f t="shared" si="5"/>
        <v>92331298</v>
      </c>
      <c r="AA27" s="138">
        <f t="shared" si="5"/>
        <v>93565327</v>
      </c>
      <c r="AB27" s="138">
        <f t="shared" si="5"/>
        <v>95031113</v>
      </c>
      <c r="AC27" s="138">
        <f t="shared" si="5"/>
        <v>100406537</v>
      </c>
      <c r="AD27" s="138">
        <f t="shared" si="5"/>
        <v>111771489</v>
      </c>
      <c r="AE27" s="138">
        <f t="shared" si="5"/>
        <v>114279043</v>
      </c>
      <c r="AF27" s="138">
        <f t="shared" si="5"/>
        <v>119514668</v>
      </c>
      <c r="AG27" s="138">
        <f t="shared" si="5"/>
        <v>127624818</v>
      </c>
      <c r="AH27" s="137">
        <f t="shared" si="5"/>
        <v>25263494</v>
      </c>
      <c r="AI27" s="138">
        <f t="shared" si="5"/>
        <v>25596758</v>
      </c>
      <c r="AJ27" s="138">
        <f t="shared" si="5"/>
        <v>27151957</v>
      </c>
      <c r="AK27" s="138">
        <f t="shared" si="5"/>
        <v>28994901</v>
      </c>
      <c r="AL27" s="138">
        <f t="shared" si="5"/>
        <v>30673179</v>
      </c>
      <c r="AM27" s="138">
        <f t="shared" si="5"/>
        <v>32378217</v>
      </c>
      <c r="AN27" s="138">
        <f t="shared" si="5"/>
        <v>33705976</v>
      </c>
      <c r="AO27" s="138">
        <f t="shared" si="5"/>
        <v>33309381</v>
      </c>
      <c r="AP27" s="137">
        <f t="shared" si="5"/>
        <v>3224125</v>
      </c>
      <c r="AQ27" s="138">
        <f t="shared" si="5"/>
        <v>1962784</v>
      </c>
      <c r="AR27" s="138">
        <f t="shared" si="5"/>
        <v>2318836</v>
      </c>
      <c r="AS27" s="138">
        <f t="shared" si="5"/>
        <v>2141636</v>
      </c>
      <c r="AT27" s="138">
        <f t="shared" si="5"/>
        <v>4160309</v>
      </c>
      <c r="AU27" s="138">
        <f t="shared" si="5"/>
        <v>5886425</v>
      </c>
      <c r="AV27" s="138">
        <f t="shared" si="5"/>
        <v>10395262</v>
      </c>
      <c r="AW27" s="138">
        <f t="shared" si="5"/>
        <v>13403643</v>
      </c>
      <c r="AX27" s="137">
        <f t="shared" si="5"/>
        <v>3479003</v>
      </c>
      <c r="AY27" s="138">
        <f t="shared" si="5"/>
        <v>2429326</v>
      </c>
      <c r="AZ27" s="138">
        <f t="shared" si="5"/>
        <v>2034542</v>
      </c>
      <c r="BA27" s="138">
        <f t="shared" si="5"/>
        <v>1801210</v>
      </c>
      <c r="BB27" s="138">
        <f t="shared" si="5"/>
        <v>1949688</v>
      </c>
      <c r="BC27" s="138">
        <f t="shared" si="5"/>
        <v>2207918</v>
      </c>
      <c r="BD27" s="138">
        <f t="shared" si="5"/>
        <v>2385044</v>
      </c>
      <c r="BE27" s="138">
        <f t="shared" si="5"/>
        <v>2884211</v>
      </c>
      <c r="BF27" s="137">
        <f t="shared" si="5"/>
        <v>6267536</v>
      </c>
      <c r="BG27" s="138">
        <f t="shared" si="5"/>
        <v>7342928</v>
      </c>
      <c r="BH27" s="138">
        <f t="shared" si="5"/>
        <v>7588257</v>
      </c>
      <c r="BI27" s="138">
        <f t="shared" si="5"/>
        <v>7148892</v>
      </c>
      <c r="BJ27" s="138">
        <f t="shared" si="5"/>
        <v>7549722</v>
      </c>
      <c r="BK27" s="138">
        <f t="shared" si="5"/>
        <v>9191308</v>
      </c>
      <c r="BL27" s="138">
        <f t="shared" si="5"/>
        <v>8353216</v>
      </c>
      <c r="BM27" s="139">
        <f t="shared" si="5"/>
        <v>9538317</v>
      </c>
      <c r="BN27" s="140">
        <f t="shared" si="5"/>
        <v>128</v>
      </c>
      <c r="BO27" s="141">
        <f t="shared" si="5"/>
        <v>127</v>
      </c>
      <c r="BP27" s="141">
        <f t="shared" ref="BP27:CC27" si="6">SUM(BP3:BP26)</f>
        <v>137</v>
      </c>
      <c r="BQ27" s="141">
        <f t="shared" si="6"/>
        <v>156</v>
      </c>
      <c r="BR27" s="141">
        <f t="shared" si="6"/>
        <v>162</v>
      </c>
      <c r="BS27" s="141">
        <f t="shared" si="6"/>
        <v>173</v>
      </c>
      <c r="BT27" s="141">
        <f t="shared" si="6"/>
        <v>171</v>
      </c>
      <c r="BU27" s="141">
        <f t="shared" si="6"/>
        <v>178</v>
      </c>
      <c r="BV27" s="140">
        <f t="shared" si="6"/>
        <v>124</v>
      </c>
      <c r="BW27" s="141">
        <f t="shared" si="6"/>
        <v>127</v>
      </c>
      <c r="BX27" s="141">
        <f t="shared" si="6"/>
        <v>133</v>
      </c>
      <c r="BY27" s="141">
        <f t="shared" si="6"/>
        <v>147</v>
      </c>
      <c r="BZ27" s="141">
        <f t="shared" si="6"/>
        <v>158</v>
      </c>
      <c r="CA27" s="141">
        <f t="shared" si="6"/>
        <v>167</v>
      </c>
      <c r="CB27" s="141">
        <f t="shared" si="6"/>
        <v>167</v>
      </c>
      <c r="CC27" s="141">
        <f t="shared" si="6"/>
        <v>171</v>
      </c>
      <c r="CD27" s="140"/>
      <c r="CE27" s="137"/>
      <c r="CF27" s="142"/>
      <c r="CG27" s="139"/>
      <c r="CH27" s="143"/>
    </row>
    <row r="28" spans="1:86" s="19" customFormat="1" ht="15.6" customHeight="1" x14ac:dyDescent="0.25">
      <c r="A28" s="125" t="s">
        <v>46</v>
      </c>
      <c r="B28" s="126">
        <v>50784593</v>
      </c>
      <c r="C28" s="127">
        <v>54148043</v>
      </c>
      <c r="D28" s="128">
        <v>34677009</v>
      </c>
      <c r="E28" s="127">
        <v>39299826</v>
      </c>
      <c r="F28" s="127">
        <v>43155701</v>
      </c>
      <c r="G28" s="14">
        <v>44644668</v>
      </c>
      <c r="H28" s="127">
        <v>44976018</v>
      </c>
      <c r="I28" s="129">
        <v>48185170</v>
      </c>
      <c r="J28" s="126">
        <v>28355356</v>
      </c>
      <c r="K28" s="127">
        <v>28575072</v>
      </c>
      <c r="L28" s="127">
        <v>15419038</v>
      </c>
      <c r="M28" s="127">
        <v>15999773</v>
      </c>
      <c r="N28" s="127">
        <v>19460204</v>
      </c>
      <c r="O28" s="127">
        <v>19545647</v>
      </c>
      <c r="P28" s="127">
        <v>19470678</v>
      </c>
      <c r="Q28" s="129">
        <v>22420434</v>
      </c>
      <c r="R28" s="126">
        <v>23296435</v>
      </c>
      <c r="S28" s="127">
        <v>23164762</v>
      </c>
      <c r="T28" s="127">
        <v>10383677</v>
      </c>
      <c r="U28" s="127">
        <v>10481534</v>
      </c>
      <c r="V28" s="127">
        <v>12694277</v>
      </c>
      <c r="W28" s="127">
        <v>13526849</v>
      </c>
      <c r="X28" s="127">
        <v>13373949</v>
      </c>
      <c r="Y28" s="129">
        <v>14635007</v>
      </c>
      <c r="Z28" s="126">
        <v>28043063</v>
      </c>
      <c r="AA28" s="127">
        <v>26959817</v>
      </c>
      <c r="AB28" s="127">
        <v>13398552</v>
      </c>
      <c r="AC28" s="127">
        <v>14236372</v>
      </c>
      <c r="AD28" s="127">
        <v>15997040</v>
      </c>
      <c r="AE28" s="127">
        <v>17437190</v>
      </c>
      <c r="AF28" s="127">
        <v>17168261</v>
      </c>
      <c r="AG28" s="130">
        <v>18269719</v>
      </c>
      <c r="AH28" s="131">
        <v>8519363</v>
      </c>
      <c r="AI28" s="127">
        <v>8124445</v>
      </c>
      <c r="AJ28" s="127">
        <v>5412303</v>
      </c>
      <c r="AK28" s="127">
        <v>5384672</v>
      </c>
      <c r="AL28" s="127">
        <v>5419475</v>
      </c>
      <c r="AM28" s="127">
        <v>6151162</v>
      </c>
      <c r="AN28" s="127">
        <v>6122486</v>
      </c>
      <c r="AO28" s="130">
        <v>6526869</v>
      </c>
      <c r="AP28" s="131">
        <v>5648461</v>
      </c>
      <c r="AQ28" s="127">
        <v>5400213</v>
      </c>
      <c r="AR28" s="127">
        <v>218767</v>
      </c>
      <c r="AS28" s="127">
        <v>64000</v>
      </c>
      <c r="AT28" s="127">
        <v>91050</v>
      </c>
      <c r="AU28" s="127">
        <v>117817</v>
      </c>
      <c r="AV28" s="127">
        <v>108600</v>
      </c>
      <c r="AW28" s="130">
        <v>90200</v>
      </c>
      <c r="AX28" s="131">
        <v>457461</v>
      </c>
      <c r="AY28" s="127">
        <v>401684</v>
      </c>
      <c r="AZ28" s="127">
        <v>304327</v>
      </c>
      <c r="BA28" s="127">
        <v>334059</v>
      </c>
      <c r="BB28" s="127">
        <v>293654</v>
      </c>
      <c r="BC28" s="127">
        <v>391183</v>
      </c>
      <c r="BD28" s="127">
        <v>444421</v>
      </c>
      <c r="BE28" s="130">
        <v>344681</v>
      </c>
      <c r="BF28" s="131">
        <v>214599</v>
      </c>
      <c r="BG28" s="127">
        <v>451383</v>
      </c>
      <c r="BH28" s="127">
        <v>224170</v>
      </c>
      <c r="BI28" s="127">
        <v>245533</v>
      </c>
      <c r="BJ28" s="127">
        <v>313880</v>
      </c>
      <c r="BK28" s="127">
        <v>191678</v>
      </c>
      <c r="BL28" s="127">
        <v>215879</v>
      </c>
      <c r="BM28" s="129">
        <v>229550</v>
      </c>
      <c r="BN28" s="132">
        <v>50</v>
      </c>
      <c r="BO28" s="133">
        <v>46</v>
      </c>
      <c r="BP28" s="133">
        <v>36</v>
      </c>
      <c r="BQ28" s="133">
        <v>32</v>
      </c>
      <c r="BR28" s="133">
        <v>33</v>
      </c>
      <c r="BS28" s="133">
        <v>35</v>
      </c>
      <c r="BT28" s="133">
        <v>38</v>
      </c>
      <c r="BU28" s="134">
        <v>36</v>
      </c>
      <c r="BV28" s="135">
        <v>47</v>
      </c>
      <c r="BW28" s="133">
        <v>44</v>
      </c>
      <c r="BX28" s="133">
        <v>34</v>
      </c>
      <c r="BY28" s="133">
        <v>32</v>
      </c>
      <c r="BZ28" s="133">
        <v>33</v>
      </c>
      <c r="CA28" s="133">
        <v>33</v>
      </c>
      <c r="CB28" s="133">
        <v>37</v>
      </c>
      <c r="CC28" s="134">
        <v>36</v>
      </c>
      <c r="CD28" s="136"/>
      <c r="CE28" s="126"/>
      <c r="CF28" s="127"/>
      <c r="CG28" s="129"/>
      <c r="CH28" s="125"/>
    </row>
    <row r="29" spans="1:86" s="19" customFormat="1" ht="15.75" customHeight="1" x14ac:dyDescent="0.25">
      <c r="A29" s="13" t="s">
        <v>47</v>
      </c>
      <c r="B29" s="6">
        <v>423550</v>
      </c>
      <c r="C29" s="7">
        <v>257981</v>
      </c>
      <c r="D29" s="7">
        <v>214738</v>
      </c>
      <c r="E29" s="7">
        <v>205017</v>
      </c>
      <c r="F29" s="7">
        <v>562474</v>
      </c>
      <c r="G29" s="7">
        <v>1593614</v>
      </c>
      <c r="H29" s="7">
        <v>7367204</v>
      </c>
      <c r="I29" s="9">
        <v>5606088</v>
      </c>
      <c r="J29" s="6">
        <v>17324405</v>
      </c>
      <c r="K29" s="7">
        <v>679717</v>
      </c>
      <c r="L29" s="7">
        <v>753868</v>
      </c>
      <c r="M29" s="7">
        <v>647966</v>
      </c>
      <c r="N29" s="7">
        <v>1081663</v>
      </c>
      <c r="O29" s="7">
        <v>2378124</v>
      </c>
      <c r="P29" s="7">
        <v>7422674</v>
      </c>
      <c r="Q29" s="9">
        <v>543543</v>
      </c>
      <c r="R29" s="6">
        <v>846410</v>
      </c>
      <c r="S29" s="7">
        <v>151941</v>
      </c>
      <c r="T29" s="7">
        <v>171004</v>
      </c>
      <c r="U29" s="7">
        <v>77520</v>
      </c>
      <c r="V29" s="7">
        <v>87919</v>
      </c>
      <c r="W29" s="7">
        <v>109890</v>
      </c>
      <c r="X29" s="7">
        <v>18056</v>
      </c>
      <c r="Y29" s="9">
        <v>19734</v>
      </c>
      <c r="Z29" s="6">
        <v>20281313</v>
      </c>
      <c r="AA29" s="7">
        <v>816001</v>
      </c>
      <c r="AB29" s="7">
        <v>780803</v>
      </c>
      <c r="AC29" s="7">
        <v>664654</v>
      </c>
      <c r="AD29" s="7">
        <v>719063</v>
      </c>
      <c r="AE29" s="7">
        <v>1378557</v>
      </c>
      <c r="AF29" s="7">
        <v>1763922</v>
      </c>
      <c r="AG29" s="15">
        <v>2248212</v>
      </c>
      <c r="AH29" s="16">
        <v>13603546</v>
      </c>
      <c r="AI29" s="7">
        <v>437726</v>
      </c>
      <c r="AJ29" s="7">
        <v>413272</v>
      </c>
      <c r="AK29" s="7">
        <v>309779</v>
      </c>
      <c r="AL29" s="7">
        <v>305337</v>
      </c>
      <c r="AM29" s="7">
        <v>404450</v>
      </c>
      <c r="AN29" s="7">
        <v>509838</v>
      </c>
      <c r="AO29" s="15">
        <v>515341</v>
      </c>
      <c r="AP29" s="16">
        <v>105586</v>
      </c>
      <c r="AQ29" s="7">
        <v>4055</v>
      </c>
      <c r="AR29" s="7">
        <v>16994</v>
      </c>
      <c r="AS29" s="7">
        <v>8766</v>
      </c>
      <c r="AT29" s="7">
        <v>5000</v>
      </c>
      <c r="AU29" s="7">
        <v>1500</v>
      </c>
      <c r="AV29" s="7">
        <v>2000</v>
      </c>
      <c r="AW29" s="15">
        <v>4000</v>
      </c>
      <c r="AX29" s="16">
        <v>93063</v>
      </c>
      <c r="AY29" s="7">
        <v>8857</v>
      </c>
      <c r="AZ29" s="7">
        <v>667</v>
      </c>
      <c r="BA29" s="7">
        <v>12959</v>
      </c>
      <c r="BB29" s="7">
        <v>3177</v>
      </c>
      <c r="BC29" s="7">
        <v>15761</v>
      </c>
      <c r="BD29" s="7">
        <v>5590</v>
      </c>
      <c r="BE29" s="15">
        <v>42596</v>
      </c>
      <c r="BF29" s="16">
        <v>86892</v>
      </c>
      <c r="BG29" s="7">
        <v>23088</v>
      </c>
      <c r="BH29" s="7">
        <v>18875</v>
      </c>
      <c r="BI29" s="7">
        <v>16700</v>
      </c>
      <c r="BJ29" s="7">
        <v>16400</v>
      </c>
      <c r="BK29" s="7">
        <v>21705</v>
      </c>
      <c r="BL29" s="7">
        <v>115645</v>
      </c>
      <c r="BM29" s="9">
        <v>462152</v>
      </c>
      <c r="BN29" s="10">
        <v>7</v>
      </c>
      <c r="BO29" s="11">
        <v>3</v>
      </c>
      <c r="BP29" s="11">
        <v>3</v>
      </c>
      <c r="BQ29" s="11">
        <v>5</v>
      </c>
      <c r="BR29" s="11">
        <v>4</v>
      </c>
      <c r="BS29" s="11">
        <v>4</v>
      </c>
      <c r="BT29" s="11">
        <v>4</v>
      </c>
      <c r="BU29" s="17">
        <v>4</v>
      </c>
      <c r="BV29" s="18">
        <v>7</v>
      </c>
      <c r="BW29" s="11">
        <v>3</v>
      </c>
      <c r="BX29" s="11">
        <v>3</v>
      </c>
      <c r="BY29" s="11">
        <v>5</v>
      </c>
      <c r="BZ29" s="11">
        <v>4</v>
      </c>
      <c r="CA29" s="11">
        <v>4</v>
      </c>
      <c r="CB29" s="11">
        <v>4</v>
      </c>
      <c r="CC29" s="20">
        <v>4</v>
      </c>
      <c r="CD29" s="21"/>
      <c r="CE29" s="6"/>
      <c r="CF29" s="7"/>
      <c r="CG29" s="9"/>
      <c r="CH29" s="13"/>
    </row>
    <row r="30" spans="1:86" s="19" customFormat="1" ht="15.75" customHeight="1" thickBot="1" x14ac:dyDescent="0.3">
      <c r="A30" s="13" t="s">
        <v>48</v>
      </c>
      <c r="B30" s="6">
        <v>352343877</v>
      </c>
      <c r="C30" s="7">
        <v>357165388</v>
      </c>
      <c r="D30" s="7">
        <v>298905648</v>
      </c>
      <c r="E30" s="7">
        <v>295381014</v>
      </c>
      <c r="F30" s="7">
        <v>307601421</v>
      </c>
      <c r="G30" s="7">
        <v>307364409</v>
      </c>
      <c r="H30" s="7">
        <v>313651015</v>
      </c>
      <c r="I30" s="9">
        <v>286681497</v>
      </c>
      <c r="J30" s="6">
        <v>237223807</v>
      </c>
      <c r="K30" s="7">
        <v>227878890</v>
      </c>
      <c r="L30" s="7">
        <v>154892342</v>
      </c>
      <c r="M30" s="7">
        <v>158352329</v>
      </c>
      <c r="N30" s="7">
        <v>167394819</v>
      </c>
      <c r="O30" s="7">
        <v>196543541</v>
      </c>
      <c r="P30" s="7">
        <v>208071315</v>
      </c>
      <c r="Q30" s="9">
        <v>234457719</v>
      </c>
      <c r="R30" s="6">
        <v>206603472</v>
      </c>
      <c r="S30" s="7">
        <v>201015050</v>
      </c>
      <c r="T30" s="7">
        <v>133650615</v>
      </c>
      <c r="U30" s="7">
        <v>134548284</v>
      </c>
      <c r="V30" s="7">
        <v>138752148</v>
      </c>
      <c r="W30" s="7">
        <v>147942204</v>
      </c>
      <c r="X30" s="7">
        <v>151816367</v>
      </c>
      <c r="Y30" s="9">
        <v>161437761</v>
      </c>
      <c r="Z30" s="6">
        <v>235678154</v>
      </c>
      <c r="AA30" s="7">
        <v>226216325</v>
      </c>
      <c r="AB30" s="7">
        <v>196071123</v>
      </c>
      <c r="AC30" s="7">
        <v>155377819</v>
      </c>
      <c r="AD30" s="7">
        <v>163041423</v>
      </c>
      <c r="AE30" s="7">
        <v>196478722</v>
      </c>
      <c r="AF30" s="7">
        <v>208051480</v>
      </c>
      <c r="AG30" s="15">
        <v>208404595</v>
      </c>
      <c r="AH30" s="16">
        <v>83659556</v>
      </c>
      <c r="AI30" s="7">
        <v>84607553</v>
      </c>
      <c r="AJ30" s="7">
        <v>90219586</v>
      </c>
      <c r="AK30" s="7">
        <v>70861687</v>
      </c>
      <c r="AL30" s="7">
        <v>77254277</v>
      </c>
      <c r="AM30" s="7">
        <v>80266777</v>
      </c>
      <c r="AN30" s="7">
        <v>88124573</v>
      </c>
      <c r="AO30" s="15">
        <v>89379688</v>
      </c>
      <c r="AP30" s="16">
        <v>3066502</v>
      </c>
      <c r="AQ30" s="7">
        <v>1929614</v>
      </c>
      <c r="AR30" s="7">
        <v>513994</v>
      </c>
      <c r="AS30" s="7">
        <v>733052</v>
      </c>
      <c r="AT30" s="7">
        <v>866075</v>
      </c>
      <c r="AU30" s="7">
        <v>5309386</v>
      </c>
      <c r="AV30" s="7">
        <v>6742272</v>
      </c>
      <c r="AW30" s="15">
        <v>4008605</v>
      </c>
      <c r="AX30" s="16">
        <v>11336902</v>
      </c>
      <c r="AY30" s="7">
        <v>6755722</v>
      </c>
      <c r="AZ30" s="7">
        <v>1725663</v>
      </c>
      <c r="BA30" s="7">
        <v>2032919</v>
      </c>
      <c r="BB30" s="7">
        <v>2635800</v>
      </c>
      <c r="BC30" s="7">
        <v>3424319</v>
      </c>
      <c r="BD30" s="7">
        <v>4740677</v>
      </c>
      <c r="BE30" s="15">
        <v>3553013</v>
      </c>
      <c r="BF30" s="16">
        <v>2641790</v>
      </c>
      <c r="BG30" s="7">
        <v>3462243</v>
      </c>
      <c r="BH30" s="7">
        <v>2073496</v>
      </c>
      <c r="BI30" s="7">
        <v>3109966</v>
      </c>
      <c r="BJ30" s="7">
        <v>3838472</v>
      </c>
      <c r="BK30" s="7">
        <v>2664826</v>
      </c>
      <c r="BL30" s="7">
        <v>9099675</v>
      </c>
      <c r="BM30" s="22">
        <v>7917063</v>
      </c>
      <c r="BN30" s="10">
        <v>641</v>
      </c>
      <c r="BO30" s="11">
        <v>636</v>
      </c>
      <c r="BP30" s="11">
        <v>557</v>
      </c>
      <c r="BQ30" s="11">
        <v>482</v>
      </c>
      <c r="BR30" s="11">
        <v>499</v>
      </c>
      <c r="BS30" s="11">
        <v>519</v>
      </c>
      <c r="BT30" s="11">
        <v>520</v>
      </c>
      <c r="BU30" s="20">
        <v>530</v>
      </c>
      <c r="BV30" s="111">
        <v>601</v>
      </c>
      <c r="BW30" s="11">
        <v>598</v>
      </c>
      <c r="BX30" s="11">
        <v>524</v>
      </c>
      <c r="BY30" s="11">
        <v>466</v>
      </c>
      <c r="BZ30" s="11">
        <v>473</v>
      </c>
      <c r="CA30" s="11">
        <v>508</v>
      </c>
      <c r="CB30" s="11">
        <v>486</v>
      </c>
      <c r="CC30" s="20">
        <v>490</v>
      </c>
      <c r="CD30" s="112"/>
      <c r="CE30" s="6"/>
      <c r="CF30" s="7"/>
      <c r="CG30" s="9"/>
      <c r="CH30" s="13"/>
    </row>
    <row r="31" spans="1:86" s="24" customFormat="1" ht="15.75" customHeight="1" thickBot="1" x14ac:dyDescent="0.3">
      <c r="A31" s="113" t="s">
        <v>49</v>
      </c>
      <c r="B31" s="114">
        <f t="shared" ref="B31:AP31" si="7">SUM(B27:B30)</f>
        <v>589285543</v>
      </c>
      <c r="C31" s="115">
        <f t="shared" si="7"/>
        <v>605189060</v>
      </c>
      <c r="D31" s="115">
        <f t="shared" si="7"/>
        <v>535964328</v>
      </c>
      <c r="E31" s="115">
        <f t="shared" si="7"/>
        <v>542315718</v>
      </c>
      <c r="F31" s="115">
        <f t="shared" si="7"/>
        <v>580105779</v>
      </c>
      <c r="G31" s="115">
        <f t="shared" si="7"/>
        <v>617387030</v>
      </c>
      <c r="H31" s="115">
        <f t="shared" si="7"/>
        <v>643635676</v>
      </c>
      <c r="I31" s="116">
        <f t="shared" si="7"/>
        <v>628039558</v>
      </c>
      <c r="J31" s="114">
        <f t="shared" si="7"/>
        <v>383768251</v>
      </c>
      <c r="K31" s="115">
        <f t="shared" si="7"/>
        <v>364357032</v>
      </c>
      <c r="L31" s="115">
        <f t="shared" si="7"/>
        <v>279948015</v>
      </c>
      <c r="M31" s="115">
        <f t="shared" si="7"/>
        <v>285462417</v>
      </c>
      <c r="N31" s="115">
        <f t="shared" si="7"/>
        <v>315550854</v>
      </c>
      <c r="O31" s="115">
        <f t="shared" si="7"/>
        <v>360129511</v>
      </c>
      <c r="P31" s="115">
        <f t="shared" si="7"/>
        <v>371628180</v>
      </c>
      <c r="Q31" s="116">
        <f t="shared" si="7"/>
        <v>395539534</v>
      </c>
      <c r="R31" s="114">
        <f t="shared" si="7"/>
        <v>311288438</v>
      </c>
      <c r="S31" s="115">
        <f t="shared" si="7"/>
        <v>309225649</v>
      </c>
      <c r="T31" s="115">
        <f t="shared" si="7"/>
        <v>233015723</v>
      </c>
      <c r="U31" s="115">
        <f t="shared" si="7"/>
        <v>234970956</v>
      </c>
      <c r="V31" s="115">
        <f t="shared" si="7"/>
        <v>255742079</v>
      </c>
      <c r="W31" s="115">
        <f t="shared" si="7"/>
        <v>276508777</v>
      </c>
      <c r="X31" s="115">
        <f t="shared" si="7"/>
        <v>281120546</v>
      </c>
      <c r="Y31" s="116">
        <f t="shared" si="7"/>
        <v>292113136</v>
      </c>
      <c r="Z31" s="114">
        <f t="shared" si="7"/>
        <v>376333828</v>
      </c>
      <c r="AA31" s="115">
        <f t="shared" si="7"/>
        <v>347557470</v>
      </c>
      <c r="AB31" s="115">
        <f t="shared" si="7"/>
        <v>305281591</v>
      </c>
      <c r="AC31" s="115">
        <f t="shared" si="7"/>
        <v>270685382</v>
      </c>
      <c r="AD31" s="115">
        <f t="shared" si="7"/>
        <v>291529015</v>
      </c>
      <c r="AE31" s="115">
        <f t="shared" si="7"/>
        <v>329573512</v>
      </c>
      <c r="AF31" s="115">
        <f t="shared" si="7"/>
        <v>346498331</v>
      </c>
      <c r="AG31" s="115">
        <f t="shared" si="7"/>
        <v>356547344</v>
      </c>
      <c r="AH31" s="114">
        <f t="shared" si="7"/>
        <v>131045959</v>
      </c>
      <c r="AI31" s="115">
        <f t="shared" si="7"/>
        <v>118766482</v>
      </c>
      <c r="AJ31" s="115">
        <f t="shared" si="7"/>
        <v>123197118</v>
      </c>
      <c r="AK31" s="115">
        <f t="shared" si="7"/>
        <v>105551039</v>
      </c>
      <c r="AL31" s="115">
        <f t="shared" si="7"/>
        <v>113652268</v>
      </c>
      <c r="AM31" s="115">
        <f t="shared" si="7"/>
        <v>119200606</v>
      </c>
      <c r="AN31" s="115">
        <f t="shared" si="7"/>
        <v>128462873</v>
      </c>
      <c r="AO31" s="115">
        <f t="shared" si="7"/>
        <v>129731279</v>
      </c>
      <c r="AP31" s="114">
        <f t="shared" si="7"/>
        <v>12044674</v>
      </c>
      <c r="AQ31" s="115">
        <f t="shared" ref="AQ31:CC31" si="8">SUM(AQ27:AQ30)</f>
        <v>9296666</v>
      </c>
      <c r="AR31" s="115">
        <f t="shared" si="8"/>
        <v>3068591</v>
      </c>
      <c r="AS31" s="115">
        <f t="shared" si="8"/>
        <v>2947454</v>
      </c>
      <c r="AT31" s="115">
        <f t="shared" si="8"/>
        <v>5122434</v>
      </c>
      <c r="AU31" s="115">
        <f t="shared" si="8"/>
        <v>11315128</v>
      </c>
      <c r="AV31" s="115">
        <f t="shared" si="8"/>
        <v>17248134</v>
      </c>
      <c r="AW31" s="116">
        <f t="shared" si="8"/>
        <v>17506448</v>
      </c>
      <c r="AX31" s="114">
        <f t="shared" si="8"/>
        <v>15366429</v>
      </c>
      <c r="AY31" s="115">
        <f t="shared" si="8"/>
        <v>9595589</v>
      </c>
      <c r="AZ31" s="115">
        <f t="shared" si="8"/>
        <v>4065199</v>
      </c>
      <c r="BA31" s="115">
        <f t="shared" si="8"/>
        <v>4181147</v>
      </c>
      <c r="BB31" s="115">
        <f t="shared" si="8"/>
        <v>4882319</v>
      </c>
      <c r="BC31" s="115">
        <f t="shared" si="8"/>
        <v>6039181</v>
      </c>
      <c r="BD31" s="115">
        <f t="shared" si="8"/>
        <v>7575732</v>
      </c>
      <c r="BE31" s="116">
        <f t="shared" si="8"/>
        <v>6824501</v>
      </c>
      <c r="BF31" s="114">
        <f t="shared" si="8"/>
        <v>9210817</v>
      </c>
      <c r="BG31" s="115">
        <f t="shared" si="8"/>
        <v>11279642</v>
      </c>
      <c r="BH31" s="115">
        <f t="shared" si="8"/>
        <v>9904798</v>
      </c>
      <c r="BI31" s="115">
        <f t="shared" si="8"/>
        <v>10521091</v>
      </c>
      <c r="BJ31" s="115">
        <f t="shared" si="8"/>
        <v>11718474</v>
      </c>
      <c r="BK31" s="115">
        <f t="shared" si="8"/>
        <v>12069517</v>
      </c>
      <c r="BL31" s="115">
        <f t="shared" si="8"/>
        <v>17784415</v>
      </c>
      <c r="BM31" s="116">
        <f t="shared" si="8"/>
        <v>18147082</v>
      </c>
      <c r="BN31" s="117">
        <f t="shared" si="8"/>
        <v>826</v>
      </c>
      <c r="BO31" s="118">
        <f t="shared" si="8"/>
        <v>812</v>
      </c>
      <c r="BP31" s="118">
        <f t="shared" si="8"/>
        <v>733</v>
      </c>
      <c r="BQ31" s="118">
        <f t="shared" si="8"/>
        <v>675</v>
      </c>
      <c r="BR31" s="118">
        <f t="shared" si="8"/>
        <v>698</v>
      </c>
      <c r="BS31" s="118">
        <f t="shared" si="8"/>
        <v>731</v>
      </c>
      <c r="BT31" s="118">
        <f t="shared" si="8"/>
        <v>733</v>
      </c>
      <c r="BU31" s="119">
        <f t="shared" si="8"/>
        <v>748</v>
      </c>
      <c r="BV31" s="117">
        <f t="shared" si="8"/>
        <v>779</v>
      </c>
      <c r="BW31" s="118">
        <f t="shared" si="8"/>
        <v>772</v>
      </c>
      <c r="BX31" s="118">
        <f t="shared" si="8"/>
        <v>694</v>
      </c>
      <c r="BY31" s="118">
        <f t="shared" si="8"/>
        <v>650</v>
      </c>
      <c r="BZ31" s="118">
        <f t="shared" si="8"/>
        <v>668</v>
      </c>
      <c r="CA31" s="118">
        <f t="shared" si="8"/>
        <v>712</v>
      </c>
      <c r="CB31" s="118">
        <f t="shared" si="8"/>
        <v>694</v>
      </c>
      <c r="CC31" s="119">
        <f t="shared" si="8"/>
        <v>701</v>
      </c>
      <c r="CD31" s="120"/>
      <c r="CE31" s="121"/>
      <c r="CF31" s="122"/>
      <c r="CG31" s="123"/>
      <c r="CH31" s="124"/>
    </row>
    <row r="32" spans="1:86" ht="15.75" customHeight="1" x14ac:dyDescent="0.25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BM32" s="3"/>
    </row>
    <row r="33" spans="1:85" ht="15.75" customHeight="1" x14ac:dyDescent="0.25">
      <c r="A33" s="99" t="s">
        <v>57</v>
      </c>
      <c r="B33" s="100"/>
      <c r="C33" s="100"/>
      <c r="D33" s="100"/>
      <c r="E33" s="100"/>
      <c r="F33" s="100"/>
      <c r="G33" s="100"/>
      <c r="H33" s="100"/>
      <c r="I33" s="100"/>
      <c r="J33" s="100"/>
      <c r="K33" s="100"/>
      <c r="L33" s="100"/>
      <c r="M33" s="100"/>
      <c r="N33" s="100"/>
      <c r="O33" s="100"/>
      <c r="P33" s="100"/>
      <c r="Q33" s="100"/>
      <c r="R33" s="100"/>
      <c r="S33" s="100"/>
      <c r="T33" s="100"/>
      <c r="U33" s="100"/>
      <c r="V33" s="100"/>
      <c r="W33" s="100"/>
      <c r="X33" s="100"/>
      <c r="Y33" s="100"/>
      <c r="Z33" s="100"/>
      <c r="AA33" s="100"/>
      <c r="AB33" s="100"/>
      <c r="AC33" s="100"/>
      <c r="AD33" s="100"/>
      <c r="AE33" s="100"/>
      <c r="AF33" s="100"/>
      <c r="AG33" s="100"/>
      <c r="AH33" s="100"/>
      <c r="AI33" s="100"/>
      <c r="AJ33" s="100"/>
      <c r="AK33" s="100"/>
      <c r="AL33" s="100"/>
      <c r="AM33" s="100"/>
      <c r="AN33" s="100"/>
      <c r="AO33" s="100"/>
      <c r="AP33" s="100"/>
      <c r="AQ33" s="100"/>
      <c r="AR33" s="100"/>
      <c r="AS33" s="100"/>
      <c r="AT33" s="100"/>
      <c r="AU33" s="100"/>
      <c r="AV33" s="100"/>
      <c r="AW33" s="100"/>
      <c r="AX33" s="100"/>
      <c r="AY33" s="100"/>
      <c r="AZ33" s="100"/>
      <c r="BA33" s="100"/>
      <c r="BB33" s="100"/>
      <c r="BC33" s="100"/>
      <c r="BD33" s="100"/>
      <c r="BE33" s="100"/>
      <c r="BF33" s="100"/>
      <c r="BG33" s="100"/>
      <c r="BH33" s="100"/>
      <c r="BI33" s="100"/>
      <c r="BJ33" s="100"/>
      <c r="BK33" s="100"/>
      <c r="BL33" s="100"/>
      <c r="BM33" s="100"/>
      <c r="BN33" s="100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</row>
    <row r="34" spans="1:85" ht="15.75" customHeight="1" x14ac:dyDescent="0.25">
      <c r="A34" s="101" t="s">
        <v>58</v>
      </c>
      <c r="B34" s="100"/>
      <c r="C34" s="100"/>
      <c r="D34" s="100"/>
      <c r="E34" s="100"/>
      <c r="F34" s="100"/>
      <c r="G34" s="100"/>
      <c r="H34" s="100"/>
      <c r="I34" s="100"/>
      <c r="J34" s="100"/>
      <c r="K34" s="100"/>
      <c r="L34" s="100"/>
      <c r="M34" s="100"/>
      <c r="N34" s="100"/>
      <c r="O34" s="100"/>
      <c r="P34" s="100"/>
      <c r="Q34" s="100"/>
      <c r="R34" s="100"/>
      <c r="S34" s="100"/>
      <c r="T34" s="100"/>
      <c r="U34" s="100"/>
      <c r="V34" s="100"/>
      <c r="W34" s="100"/>
      <c r="X34" s="100"/>
      <c r="Y34" s="100"/>
      <c r="Z34" s="100"/>
      <c r="AA34" s="100"/>
      <c r="AB34" s="100"/>
      <c r="AC34" s="100"/>
      <c r="AD34" s="100"/>
      <c r="AE34" s="100"/>
      <c r="AF34" s="100"/>
      <c r="AG34" s="100"/>
      <c r="AH34" s="100"/>
      <c r="AI34" s="100"/>
      <c r="AJ34" s="100"/>
      <c r="AK34" s="100"/>
      <c r="AL34" s="100"/>
      <c r="AM34" s="100"/>
      <c r="AN34" s="100"/>
      <c r="AO34" s="100"/>
      <c r="AP34" s="100"/>
      <c r="AQ34" s="100"/>
      <c r="AR34" s="100"/>
      <c r="AS34" s="100"/>
      <c r="AT34" s="100"/>
      <c r="AU34" s="100"/>
      <c r="AV34" s="100"/>
      <c r="AW34" s="100"/>
      <c r="AX34" s="100"/>
      <c r="AY34" s="100"/>
      <c r="AZ34" s="100"/>
      <c r="BA34" s="100"/>
      <c r="BB34" s="100"/>
      <c r="BC34" s="100"/>
      <c r="BD34" s="100"/>
      <c r="BE34" s="100"/>
      <c r="BF34" s="100"/>
      <c r="BG34" s="100"/>
      <c r="BH34" s="100"/>
      <c r="BI34" s="100"/>
      <c r="BJ34" s="100"/>
      <c r="BK34" s="100"/>
      <c r="BL34" s="100"/>
      <c r="BM34" s="100"/>
      <c r="BN34" s="100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</row>
    <row r="35" spans="1:85" ht="15.75" customHeight="1" x14ac:dyDescent="0.25"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</row>
    <row r="36" spans="1:85" ht="15.75" customHeight="1" x14ac:dyDescent="0.25">
      <c r="A36" s="102" t="s">
        <v>44</v>
      </c>
      <c r="B36" s="103"/>
      <c r="C36" s="103"/>
      <c r="D36" s="103"/>
      <c r="E36" s="103"/>
      <c r="F36" s="103"/>
      <c r="G36" s="103"/>
      <c r="H36" s="103"/>
      <c r="I36" s="103"/>
      <c r="J36" s="103"/>
      <c r="K36" s="103"/>
      <c r="L36" s="103"/>
      <c r="M36" s="103"/>
      <c r="N36" s="103"/>
      <c r="O36" s="103"/>
      <c r="P36" s="103"/>
      <c r="Q36" s="103"/>
      <c r="R36" s="103"/>
      <c r="S36" s="103"/>
      <c r="T36" s="103"/>
      <c r="U36" s="103"/>
      <c r="V36" s="103"/>
      <c r="W36" s="103"/>
      <c r="X36" s="103"/>
      <c r="Y36" s="103"/>
      <c r="Z36" s="103"/>
      <c r="AA36" s="103"/>
      <c r="AB36" s="103"/>
      <c r="AC36" s="103"/>
      <c r="AD36" s="103"/>
      <c r="AE36" s="103"/>
      <c r="AF36" s="103"/>
      <c r="AG36" s="103"/>
      <c r="AH36" s="103"/>
      <c r="AI36" s="103"/>
      <c r="AJ36" s="103"/>
      <c r="AK36" s="103"/>
      <c r="AL36" s="103"/>
      <c r="AM36" s="103"/>
      <c r="AN36" s="103"/>
      <c r="AO36" s="103"/>
      <c r="AP36" s="103"/>
      <c r="AQ36" s="103"/>
      <c r="AR36" s="103"/>
      <c r="AS36" s="103"/>
      <c r="AT36" s="103"/>
      <c r="AU36" s="103"/>
      <c r="AV36" s="103"/>
      <c r="AW36" s="103"/>
      <c r="AX36" s="103"/>
      <c r="AY36" s="103"/>
      <c r="AZ36" s="103"/>
      <c r="BA36" s="103"/>
      <c r="BB36" s="103"/>
      <c r="BC36" s="103"/>
      <c r="BD36" s="103"/>
      <c r="BE36" s="103"/>
      <c r="BF36" s="103"/>
      <c r="BG36" s="103"/>
      <c r="BH36" s="103"/>
      <c r="BI36" s="103"/>
      <c r="BJ36" s="103"/>
      <c r="BK36" s="103"/>
      <c r="BL36" s="103"/>
      <c r="BM36" s="103"/>
      <c r="CE36" s="4" t="s">
        <v>33</v>
      </c>
    </row>
    <row r="37" spans="1:85" ht="15.75" customHeight="1" x14ac:dyDescent="0.25">
      <c r="A37" s="97" t="s">
        <v>45</v>
      </c>
      <c r="B37" s="98"/>
      <c r="C37" s="98"/>
      <c r="D37" s="98"/>
      <c r="E37" s="98"/>
      <c r="F37" s="98"/>
      <c r="G37" s="98"/>
      <c r="H37" s="98"/>
      <c r="I37" s="98"/>
      <c r="J37" s="98"/>
      <c r="K37" s="98"/>
      <c r="L37" s="98"/>
      <c r="M37" s="98"/>
      <c r="N37" s="98"/>
      <c r="O37" s="98"/>
      <c r="P37" s="98"/>
      <c r="Q37" s="98"/>
      <c r="R37" s="98"/>
      <c r="S37" s="98"/>
      <c r="T37" s="98"/>
      <c r="U37" s="98"/>
      <c r="V37" s="98"/>
      <c r="W37" s="98"/>
      <c r="X37" s="98"/>
      <c r="Y37" s="98"/>
      <c r="Z37" s="98"/>
      <c r="AA37" s="98"/>
      <c r="AB37" s="98"/>
      <c r="AC37" s="98"/>
      <c r="AD37" s="98"/>
      <c r="AE37" s="98"/>
      <c r="AF37" s="98"/>
      <c r="AG37" s="98"/>
      <c r="AH37" s="98"/>
      <c r="AI37" s="98"/>
      <c r="AJ37" s="98"/>
      <c r="AK37" s="98"/>
      <c r="AL37" s="98"/>
      <c r="AM37" s="98"/>
      <c r="AN37" s="98"/>
      <c r="AO37" s="98"/>
      <c r="AP37" s="98"/>
      <c r="AQ37" s="98"/>
      <c r="AR37" s="98"/>
      <c r="AS37" s="98"/>
      <c r="AT37" s="98"/>
      <c r="AU37" s="98"/>
      <c r="AV37" s="98"/>
      <c r="AW37" s="98"/>
      <c r="AX37" s="98"/>
      <c r="AY37" s="98"/>
      <c r="AZ37" s="98"/>
      <c r="BA37" s="98"/>
      <c r="BB37" s="98"/>
      <c r="BC37" s="98"/>
      <c r="BD37" s="98"/>
      <c r="BE37" s="98"/>
      <c r="BF37" s="98"/>
      <c r="BG37" s="98"/>
      <c r="BH37" s="98"/>
      <c r="BI37" s="98"/>
      <c r="BJ37" s="98"/>
      <c r="BK37" s="98"/>
      <c r="BL37" s="98"/>
      <c r="BM37" s="98"/>
    </row>
    <row r="38" spans="1:85" ht="15.75" customHeight="1" x14ac:dyDescent="0.25">
      <c r="A38" s="97" t="s">
        <v>55</v>
      </c>
      <c r="B38" s="98"/>
      <c r="C38" s="98"/>
      <c r="D38" s="98"/>
      <c r="E38" s="98"/>
      <c r="F38" s="98"/>
      <c r="G38" s="98"/>
      <c r="H38" s="98"/>
      <c r="I38" s="98"/>
      <c r="J38" s="98"/>
      <c r="K38" s="98"/>
      <c r="L38" s="98"/>
      <c r="M38" s="98"/>
      <c r="N38" s="98"/>
      <c r="O38" s="98"/>
      <c r="P38" s="98"/>
      <c r="Q38" s="98"/>
      <c r="R38" s="98"/>
      <c r="S38" s="98"/>
      <c r="T38" s="98"/>
      <c r="U38" s="98"/>
      <c r="V38" s="98"/>
      <c r="W38" s="98"/>
      <c r="X38" s="98"/>
      <c r="Y38" s="98"/>
      <c r="Z38" s="98"/>
      <c r="AA38" s="98"/>
      <c r="AB38" s="98"/>
      <c r="AC38" s="98"/>
      <c r="AD38" s="98"/>
      <c r="AE38" s="98"/>
      <c r="AF38" s="98"/>
      <c r="AG38" s="98"/>
      <c r="AH38" s="98"/>
      <c r="AI38" s="98"/>
      <c r="AJ38" s="98"/>
      <c r="AK38" s="98"/>
      <c r="AL38" s="98"/>
      <c r="AM38" s="98"/>
      <c r="AN38" s="98"/>
      <c r="AO38" s="98"/>
      <c r="AP38" s="98"/>
      <c r="AQ38" s="98"/>
      <c r="AR38" s="98"/>
      <c r="AS38" s="98"/>
      <c r="AT38" s="98"/>
      <c r="AU38" s="98"/>
      <c r="AV38" s="98"/>
      <c r="AW38" s="98"/>
      <c r="AX38" s="98"/>
      <c r="AY38" s="98"/>
      <c r="AZ38" s="98"/>
      <c r="BA38" s="98"/>
      <c r="BB38" s="98"/>
      <c r="BC38" s="98"/>
      <c r="BD38" s="98"/>
      <c r="BE38" s="98"/>
      <c r="BF38" s="98"/>
      <c r="BG38" s="98"/>
      <c r="BH38" s="98"/>
      <c r="BI38" s="98"/>
      <c r="BJ38" s="98"/>
      <c r="BK38" s="98"/>
      <c r="BL38" s="98"/>
      <c r="BM38" s="98"/>
    </row>
    <row r="39" spans="1:85" ht="15.75" customHeight="1" x14ac:dyDescent="0.25">
      <c r="A39" s="97" t="s">
        <v>56</v>
      </c>
      <c r="B39" s="98"/>
      <c r="C39" s="98"/>
      <c r="D39" s="98"/>
      <c r="E39" s="98"/>
      <c r="F39" s="98"/>
      <c r="G39" s="98"/>
      <c r="H39" s="98"/>
      <c r="I39" s="98"/>
      <c r="J39" s="98"/>
      <c r="K39" s="98"/>
      <c r="L39" s="98"/>
      <c r="M39" s="98"/>
      <c r="N39" s="98"/>
      <c r="O39" s="98"/>
      <c r="P39" s="98"/>
      <c r="Q39" s="98"/>
      <c r="R39" s="98"/>
      <c r="S39" s="98"/>
      <c r="T39" s="98"/>
      <c r="U39" s="98"/>
      <c r="V39" s="98"/>
      <c r="W39" s="98"/>
      <c r="X39" s="98"/>
      <c r="Y39" s="98"/>
      <c r="Z39" s="98"/>
      <c r="AA39" s="98"/>
      <c r="AB39" s="98"/>
      <c r="AC39" s="98"/>
      <c r="AD39" s="98"/>
      <c r="AE39" s="98"/>
      <c r="AF39" s="98"/>
      <c r="AG39" s="98"/>
      <c r="AH39" s="98"/>
      <c r="AI39" s="98"/>
      <c r="AJ39" s="98"/>
      <c r="AK39" s="98"/>
      <c r="AL39" s="98"/>
      <c r="AM39" s="98"/>
      <c r="AN39" s="98"/>
      <c r="AO39" s="98"/>
      <c r="AP39" s="98"/>
      <c r="AQ39" s="98"/>
      <c r="AR39" s="98"/>
      <c r="AS39" s="98"/>
      <c r="AT39" s="98"/>
      <c r="AU39" s="98"/>
      <c r="AV39" s="98"/>
      <c r="AW39" s="98"/>
      <c r="AX39" s="98"/>
      <c r="AY39" s="98"/>
      <c r="AZ39" s="98"/>
      <c r="BA39" s="98"/>
      <c r="BB39" s="98"/>
      <c r="BC39" s="98"/>
      <c r="BD39" s="98"/>
      <c r="BE39" s="98"/>
      <c r="BF39" s="98"/>
      <c r="BG39" s="98"/>
      <c r="BH39" s="98"/>
      <c r="BI39" s="98"/>
      <c r="BJ39" s="98"/>
      <c r="BK39" s="98"/>
      <c r="BL39" s="98"/>
      <c r="BM39" s="98"/>
    </row>
    <row r="40" spans="1:85" ht="15.75" customHeight="1" x14ac:dyDescent="0.25">
      <c r="A40" s="97" t="s">
        <v>52</v>
      </c>
      <c r="B40" s="98"/>
      <c r="C40" s="98"/>
      <c r="D40" s="98"/>
      <c r="E40" s="98"/>
      <c r="F40" s="98"/>
      <c r="G40" s="98"/>
      <c r="H40" s="98"/>
      <c r="I40" s="98"/>
      <c r="J40" s="98"/>
      <c r="K40" s="98"/>
      <c r="L40" s="98"/>
      <c r="M40" s="98"/>
      <c r="N40" s="98"/>
      <c r="O40" s="98"/>
      <c r="P40" s="98"/>
      <c r="Q40" s="98"/>
      <c r="R40" s="98"/>
      <c r="S40" s="98"/>
      <c r="T40" s="98"/>
      <c r="U40" s="98"/>
      <c r="V40" s="98"/>
      <c r="W40" s="98"/>
      <c r="X40" s="98"/>
      <c r="Y40" s="98"/>
      <c r="Z40" s="98"/>
      <c r="AA40" s="98"/>
      <c r="AB40" s="98"/>
      <c r="AC40" s="98"/>
      <c r="AD40" s="98"/>
      <c r="AE40" s="98"/>
      <c r="AF40" s="98"/>
      <c r="AG40" s="98"/>
      <c r="AH40" s="98"/>
      <c r="AI40" s="98"/>
      <c r="AJ40" s="98"/>
      <c r="AK40" s="98"/>
      <c r="AL40" s="98"/>
      <c r="AM40" s="98"/>
      <c r="AN40" s="98"/>
      <c r="AO40" s="98"/>
      <c r="AP40" s="98"/>
      <c r="AQ40" s="98"/>
      <c r="AR40" s="98"/>
      <c r="AS40" s="98"/>
      <c r="AT40" s="98"/>
      <c r="AU40" s="98"/>
      <c r="AV40" s="98"/>
      <c r="AW40" s="98"/>
      <c r="AX40" s="98"/>
      <c r="AY40" s="98"/>
      <c r="AZ40" s="98"/>
      <c r="BA40" s="98"/>
      <c r="BB40" s="98"/>
      <c r="BC40" s="98"/>
      <c r="BD40" s="98"/>
      <c r="BE40" s="98"/>
      <c r="BF40" s="98"/>
      <c r="BG40" s="98"/>
      <c r="BH40" s="98"/>
      <c r="BI40" s="98"/>
      <c r="BJ40" s="98"/>
      <c r="BK40" s="98"/>
      <c r="BL40" s="98"/>
      <c r="BM40" s="98"/>
    </row>
    <row r="41" spans="1:85" ht="15.75" customHeight="1" x14ac:dyDescent="0.25">
      <c r="A41" s="97" t="s">
        <v>53</v>
      </c>
      <c r="B41" s="98"/>
      <c r="C41" s="98"/>
      <c r="D41" s="98"/>
      <c r="E41" s="98"/>
      <c r="F41" s="98"/>
      <c r="G41" s="98"/>
      <c r="H41" s="98"/>
      <c r="I41" s="98"/>
      <c r="J41" s="98"/>
      <c r="K41" s="98"/>
      <c r="L41" s="98"/>
      <c r="M41" s="98"/>
      <c r="N41" s="98"/>
      <c r="O41" s="98"/>
      <c r="P41" s="98"/>
      <c r="Q41" s="98"/>
      <c r="R41" s="98"/>
      <c r="S41" s="98"/>
      <c r="T41" s="98"/>
      <c r="U41" s="98"/>
      <c r="V41" s="98"/>
      <c r="W41" s="98"/>
      <c r="X41" s="98"/>
      <c r="Y41" s="98"/>
      <c r="Z41" s="98"/>
      <c r="AA41" s="98"/>
      <c r="AB41" s="98"/>
      <c r="AC41" s="98"/>
      <c r="AD41" s="98"/>
      <c r="AE41" s="98"/>
      <c r="AF41" s="98"/>
      <c r="AG41" s="98"/>
      <c r="AH41" s="98"/>
      <c r="AI41" s="98"/>
      <c r="AJ41" s="98"/>
      <c r="AK41" s="98"/>
      <c r="AL41" s="98"/>
      <c r="AM41" s="98"/>
      <c r="AN41" s="98"/>
      <c r="AO41" s="98"/>
      <c r="AP41" s="98"/>
      <c r="AQ41" s="98"/>
      <c r="AR41" s="98"/>
      <c r="AS41" s="98"/>
      <c r="AT41" s="98"/>
      <c r="AU41" s="98"/>
      <c r="AV41" s="98"/>
      <c r="AW41" s="98"/>
      <c r="AX41" s="98"/>
      <c r="AY41" s="98"/>
      <c r="AZ41" s="98"/>
      <c r="BA41" s="98"/>
      <c r="BB41" s="98"/>
      <c r="BC41" s="98"/>
      <c r="BD41" s="98"/>
      <c r="BE41" s="98"/>
      <c r="BF41" s="98"/>
      <c r="BG41" s="98"/>
      <c r="BH41" s="98"/>
      <c r="BI41" s="98"/>
      <c r="BJ41" s="98"/>
      <c r="BK41" s="98"/>
      <c r="BL41" s="98"/>
      <c r="BM41" s="98"/>
    </row>
    <row r="42" spans="1:85" ht="15.75" customHeight="1" x14ac:dyDescent="0.25">
      <c r="A42" s="97" t="s">
        <v>54</v>
      </c>
      <c r="B42" s="98"/>
      <c r="C42" s="98"/>
      <c r="D42" s="98"/>
      <c r="E42" s="98"/>
      <c r="F42" s="98"/>
      <c r="G42" s="98"/>
      <c r="H42" s="98"/>
      <c r="I42" s="98"/>
      <c r="J42" s="98"/>
      <c r="K42" s="98"/>
      <c r="L42" s="98"/>
      <c r="M42" s="98"/>
      <c r="N42" s="98"/>
      <c r="O42" s="98"/>
      <c r="P42" s="98"/>
      <c r="Q42" s="98"/>
      <c r="R42" s="98"/>
      <c r="S42" s="98"/>
      <c r="T42" s="98"/>
      <c r="U42" s="98"/>
      <c r="V42" s="98"/>
      <c r="W42" s="98"/>
      <c r="X42" s="98"/>
      <c r="Y42" s="98"/>
      <c r="Z42" s="98"/>
      <c r="AA42" s="98"/>
      <c r="AB42" s="98"/>
      <c r="AC42" s="98"/>
      <c r="AD42" s="98"/>
      <c r="AE42" s="98"/>
      <c r="AF42" s="98"/>
      <c r="AG42" s="98"/>
      <c r="AH42" s="98"/>
      <c r="AI42" s="98"/>
      <c r="AJ42" s="98"/>
      <c r="AK42" s="98"/>
      <c r="AL42" s="98"/>
      <c r="AM42" s="98"/>
      <c r="AN42" s="98"/>
      <c r="AO42" s="98"/>
      <c r="AP42" s="98"/>
      <c r="AQ42" s="98"/>
      <c r="AR42" s="98"/>
      <c r="AS42" s="98"/>
      <c r="AT42" s="98"/>
      <c r="AU42" s="98"/>
      <c r="AV42" s="98"/>
      <c r="AW42" s="98"/>
      <c r="AX42" s="98"/>
      <c r="AY42" s="98"/>
      <c r="AZ42" s="98"/>
      <c r="BA42" s="98"/>
      <c r="BB42" s="98"/>
      <c r="BC42" s="98"/>
      <c r="BD42" s="98"/>
      <c r="BE42" s="98"/>
      <c r="BF42" s="98"/>
      <c r="BG42" s="98"/>
      <c r="BH42" s="98"/>
      <c r="BI42" s="98"/>
      <c r="BJ42" s="98"/>
      <c r="BK42" s="98"/>
      <c r="BL42" s="98"/>
      <c r="BM42" s="98"/>
    </row>
    <row r="43" spans="1:85" ht="15.75" customHeight="1" x14ac:dyDescent="0.25"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</row>
    <row r="44" spans="1:85" ht="15.75" customHeight="1" x14ac:dyDescent="0.25"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</row>
    <row r="45" spans="1:85" ht="15.75" customHeight="1" x14ac:dyDescent="0.25"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</row>
    <row r="46" spans="1:85" ht="15.75" customHeight="1" x14ac:dyDescent="0.25"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</row>
    <row r="47" spans="1:85" ht="15.75" customHeight="1" x14ac:dyDescent="0.25"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</row>
    <row r="48" spans="1:85" ht="15.75" customHeight="1" x14ac:dyDescent="0.25">
      <c r="AF48" s="4"/>
      <c r="AG48" s="4"/>
      <c r="AH48" s="4"/>
      <c r="AI48" s="4"/>
      <c r="AJ48" s="4"/>
      <c r="AK48" s="4"/>
      <c r="AL48" s="4"/>
      <c r="AM48" s="4"/>
    </row>
    <row r="49" spans="2:39" ht="15.75" customHeight="1" x14ac:dyDescent="0.25">
      <c r="AF49" s="4"/>
      <c r="AG49" s="4"/>
      <c r="AH49" s="4"/>
      <c r="AI49" s="4"/>
      <c r="AJ49" s="4"/>
      <c r="AK49" s="4"/>
      <c r="AL49" s="4"/>
      <c r="AM49" s="4"/>
    </row>
    <row r="50" spans="2:39" ht="15.75" customHeight="1" x14ac:dyDescent="0.25">
      <c r="AF50" s="4"/>
      <c r="AG50" s="4"/>
      <c r="AH50" s="4"/>
      <c r="AI50" s="4"/>
      <c r="AJ50" s="4"/>
      <c r="AK50" s="4"/>
      <c r="AL50" s="4"/>
      <c r="AM50" s="4"/>
    </row>
    <row r="51" spans="2:39" ht="15.75" customHeight="1" x14ac:dyDescent="0.25"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</row>
    <row r="52" spans="2:39" ht="15.75" customHeight="1" x14ac:dyDescent="0.25"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</row>
    <row r="53" spans="2:39" ht="15.75" customHeight="1" x14ac:dyDescent="0.25"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</row>
    <row r="54" spans="2:39" ht="15.75" customHeight="1" x14ac:dyDescent="0.25"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</row>
    <row r="55" spans="2:39" ht="15.75" customHeight="1" x14ac:dyDescent="0.25"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</row>
    <row r="56" spans="2:39" ht="15.75" customHeight="1" x14ac:dyDescent="0.25"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</row>
    <row r="57" spans="2:39" ht="15.75" customHeight="1" x14ac:dyDescent="0.25"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</row>
    <row r="58" spans="2:39" ht="15.75" customHeight="1" x14ac:dyDescent="0.25"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</row>
    <row r="59" spans="2:39" ht="15.75" customHeight="1" x14ac:dyDescent="0.25"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</row>
    <row r="60" spans="2:39" ht="15.75" customHeight="1" x14ac:dyDescent="0.25"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</row>
    <row r="61" spans="2:39" ht="15.75" customHeight="1" x14ac:dyDescent="0.25"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</row>
    <row r="62" spans="2:39" ht="15.75" customHeight="1" x14ac:dyDescent="0.25"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</row>
    <row r="63" spans="2:39" ht="15.75" customHeight="1" x14ac:dyDescent="0.25"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</row>
    <row r="64" spans="2:39" ht="15.75" customHeight="1" x14ac:dyDescent="0.25"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</row>
    <row r="65" spans="2:23" ht="15.75" customHeight="1" x14ac:dyDescent="0.25"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</row>
    <row r="66" spans="2:23" ht="15.75" customHeight="1" x14ac:dyDescent="0.25"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</row>
    <row r="67" spans="2:23" ht="15.75" customHeight="1" x14ac:dyDescent="0.25"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</row>
    <row r="68" spans="2:23" ht="15.75" customHeight="1" x14ac:dyDescent="0.25"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</row>
    <row r="69" spans="2:23" ht="15.75" customHeight="1" x14ac:dyDescent="0.25"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</row>
    <row r="70" spans="2:23" ht="15.75" customHeight="1" x14ac:dyDescent="0.25"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</row>
    <row r="71" spans="2:23" ht="15.75" customHeight="1" x14ac:dyDescent="0.25"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</row>
    <row r="72" spans="2:23" ht="15.75" customHeight="1" x14ac:dyDescent="0.25"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</row>
    <row r="73" spans="2:23" ht="15.75" customHeight="1" x14ac:dyDescent="0.25"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</row>
    <row r="74" spans="2:23" ht="15.75" customHeight="1" x14ac:dyDescent="0.25"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</row>
    <row r="75" spans="2:23" ht="15.75" customHeight="1" x14ac:dyDescent="0.25"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</row>
    <row r="76" spans="2:23" ht="15.75" customHeight="1" x14ac:dyDescent="0.25"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</row>
    <row r="77" spans="2:23" ht="15.75" customHeight="1" x14ac:dyDescent="0.25"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</row>
    <row r="78" spans="2:23" ht="15.75" customHeight="1" x14ac:dyDescent="0.25"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</row>
    <row r="79" spans="2:23" ht="15.75" customHeight="1" x14ac:dyDescent="0.25"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</row>
    <row r="80" spans="2:23" ht="15.75" customHeight="1" x14ac:dyDescent="0.25"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</row>
    <row r="81" spans="2:23" ht="15.75" customHeight="1" x14ac:dyDescent="0.25"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</row>
    <row r="82" spans="2:23" ht="15.75" customHeight="1" x14ac:dyDescent="0.25"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</row>
    <row r="83" spans="2:23" ht="15.75" customHeight="1" x14ac:dyDescent="0.25"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</row>
    <row r="84" spans="2:23" ht="15.75" customHeight="1" x14ac:dyDescent="0.25"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</row>
    <row r="85" spans="2:23" ht="15.75" customHeight="1" x14ac:dyDescent="0.25"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</row>
    <row r="86" spans="2:23" ht="15.75" customHeight="1" x14ac:dyDescent="0.25"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</row>
    <row r="87" spans="2:23" ht="15.75" customHeight="1" x14ac:dyDescent="0.25"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</row>
    <row r="88" spans="2:23" ht="15.75" customHeight="1" x14ac:dyDescent="0.25"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</row>
    <row r="89" spans="2:23" ht="15.75" customHeight="1" x14ac:dyDescent="0.25"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</row>
    <row r="90" spans="2:23" ht="15.75" customHeight="1" x14ac:dyDescent="0.25"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</row>
    <row r="91" spans="2:23" ht="15.75" customHeight="1" x14ac:dyDescent="0.25"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</row>
    <row r="92" spans="2:23" ht="15.75" customHeight="1" x14ac:dyDescent="0.25"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</row>
    <row r="93" spans="2:23" ht="15.75" customHeight="1" x14ac:dyDescent="0.25"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</row>
    <row r="94" spans="2:23" ht="15.75" customHeight="1" x14ac:dyDescent="0.25"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</row>
    <row r="95" spans="2:23" ht="15.75" customHeight="1" x14ac:dyDescent="0.25"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</row>
    <row r="96" spans="2:23" ht="15.75" customHeight="1" x14ac:dyDescent="0.25"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</row>
    <row r="97" spans="2:23" ht="15.75" customHeight="1" x14ac:dyDescent="0.25"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</row>
    <row r="98" spans="2:23" ht="15.75" customHeight="1" x14ac:dyDescent="0.25"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</row>
    <row r="99" spans="2:23" ht="15.75" customHeight="1" x14ac:dyDescent="0.25"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</row>
    <row r="100" spans="2:23" ht="15.75" customHeight="1" x14ac:dyDescent="0.25"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</row>
    <row r="101" spans="2:23" ht="15.75" customHeight="1" x14ac:dyDescent="0.25"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</row>
    <row r="102" spans="2:23" ht="15.75" customHeight="1" x14ac:dyDescent="0.25"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</row>
    <row r="103" spans="2:23" ht="15.75" customHeight="1" x14ac:dyDescent="0.25"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</row>
    <row r="104" spans="2:23" ht="15.75" customHeight="1" x14ac:dyDescent="0.25"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</row>
    <row r="105" spans="2:23" ht="15.75" customHeight="1" x14ac:dyDescent="0.25"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</row>
    <row r="106" spans="2:23" ht="15.75" customHeight="1" x14ac:dyDescent="0.25"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</row>
    <row r="107" spans="2:23" ht="15.75" customHeight="1" x14ac:dyDescent="0.25"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</row>
    <row r="108" spans="2:23" ht="15.75" customHeight="1" x14ac:dyDescent="0.25"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</row>
    <row r="109" spans="2:23" ht="15.75" customHeight="1" x14ac:dyDescent="0.25"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</row>
    <row r="110" spans="2:23" ht="15.75" customHeight="1" x14ac:dyDescent="0.25"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</row>
    <row r="111" spans="2:23" ht="15.75" customHeight="1" x14ac:dyDescent="0.25"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</row>
    <row r="112" spans="2:23" ht="15.75" customHeight="1" x14ac:dyDescent="0.25"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</row>
    <row r="113" spans="2:23" ht="15.75" customHeight="1" x14ac:dyDescent="0.25"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</row>
    <row r="114" spans="2:23" ht="15.75" customHeight="1" x14ac:dyDescent="0.25"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</row>
    <row r="115" spans="2:23" ht="15.75" customHeight="1" x14ac:dyDescent="0.25"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</row>
    <row r="116" spans="2:23" ht="15.75" customHeight="1" x14ac:dyDescent="0.25"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</row>
    <row r="117" spans="2:23" ht="15.75" customHeight="1" x14ac:dyDescent="0.25"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</row>
    <row r="118" spans="2:23" ht="15.75" customHeight="1" x14ac:dyDescent="0.25"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</row>
    <row r="119" spans="2:23" ht="15.75" customHeight="1" x14ac:dyDescent="0.25"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</row>
    <row r="120" spans="2:23" ht="15.75" customHeight="1" x14ac:dyDescent="0.25"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</row>
    <row r="121" spans="2:23" ht="15.75" customHeight="1" x14ac:dyDescent="0.25"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</row>
    <row r="122" spans="2:23" ht="15.75" customHeight="1" x14ac:dyDescent="0.25"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</row>
    <row r="123" spans="2:23" ht="15.75" customHeight="1" x14ac:dyDescent="0.25"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</row>
    <row r="124" spans="2:23" ht="15.75" customHeight="1" x14ac:dyDescent="0.25"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</row>
    <row r="125" spans="2:23" ht="15.75" customHeight="1" x14ac:dyDescent="0.25"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</row>
    <row r="126" spans="2:23" ht="15.75" customHeight="1" x14ac:dyDescent="0.25"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</row>
    <row r="127" spans="2:23" ht="15.75" customHeight="1" x14ac:dyDescent="0.25"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</row>
    <row r="128" spans="2:23" ht="15.75" customHeight="1" x14ac:dyDescent="0.25"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</row>
    <row r="129" spans="2:23" ht="15.75" customHeight="1" x14ac:dyDescent="0.25"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</row>
    <row r="130" spans="2:23" ht="15.75" customHeight="1" x14ac:dyDescent="0.25"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</row>
    <row r="131" spans="2:23" ht="15.75" customHeight="1" x14ac:dyDescent="0.25"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</row>
    <row r="132" spans="2:23" ht="15.75" customHeight="1" x14ac:dyDescent="0.25"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</row>
    <row r="133" spans="2:23" ht="15.75" customHeight="1" x14ac:dyDescent="0.25"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</row>
    <row r="134" spans="2:23" ht="15.75" customHeight="1" x14ac:dyDescent="0.25"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</row>
    <row r="135" spans="2:23" ht="15.75" customHeight="1" x14ac:dyDescent="0.25"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</row>
    <row r="136" spans="2:23" ht="15.75" customHeight="1" x14ac:dyDescent="0.25"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</row>
    <row r="137" spans="2:23" ht="15.75" customHeight="1" x14ac:dyDescent="0.25"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</row>
    <row r="138" spans="2:23" ht="15.75" customHeight="1" x14ac:dyDescent="0.25"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</row>
    <row r="139" spans="2:23" ht="15.75" customHeight="1" x14ac:dyDescent="0.25"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</row>
    <row r="140" spans="2:23" ht="15.75" customHeight="1" x14ac:dyDescent="0.25"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</row>
    <row r="141" spans="2:23" ht="15.75" customHeight="1" x14ac:dyDescent="0.25"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</row>
    <row r="142" spans="2:23" ht="15.75" customHeight="1" x14ac:dyDescent="0.25"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</row>
    <row r="143" spans="2:23" ht="15.75" customHeight="1" x14ac:dyDescent="0.25"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</row>
    <row r="144" spans="2:23" ht="15.75" customHeight="1" x14ac:dyDescent="0.25"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</row>
    <row r="145" spans="2:23" ht="15.75" customHeight="1" x14ac:dyDescent="0.25"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</row>
    <row r="146" spans="2:23" ht="15.75" customHeight="1" x14ac:dyDescent="0.25"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</row>
    <row r="147" spans="2:23" ht="15.75" customHeight="1" x14ac:dyDescent="0.25"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</row>
    <row r="148" spans="2:23" ht="15.75" customHeight="1" x14ac:dyDescent="0.25"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</row>
    <row r="149" spans="2:23" ht="15.75" customHeight="1" x14ac:dyDescent="0.25"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</row>
    <row r="150" spans="2:23" ht="15.75" customHeight="1" x14ac:dyDescent="0.25"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</row>
    <row r="151" spans="2:23" ht="15.75" customHeight="1" x14ac:dyDescent="0.25"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</row>
    <row r="152" spans="2:23" ht="15.75" customHeight="1" x14ac:dyDescent="0.25"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</row>
    <row r="153" spans="2:23" ht="15.75" customHeight="1" x14ac:dyDescent="0.25"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</row>
    <row r="154" spans="2:23" ht="15.75" customHeight="1" x14ac:dyDescent="0.25"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</row>
    <row r="155" spans="2:23" ht="15.75" customHeight="1" x14ac:dyDescent="0.25"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</row>
    <row r="156" spans="2:23" ht="15.75" customHeight="1" x14ac:dyDescent="0.25"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</row>
    <row r="157" spans="2:23" ht="15.75" customHeight="1" x14ac:dyDescent="0.25"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</row>
    <row r="158" spans="2:23" ht="15.75" customHeight="1" x14ac:dyDescent="0.25"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</row>
    <row r="159" spans="2:23" ht="15.75" customHeight="1" x14ac:dyDescent="0.25"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</row>
    <row r="160" spans="2:23" ht="15.75" customHeight="1" x14ac:dyDescent="0.25"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</row>
    <row r="161" spans="2:23" ht="15.75" customHeight="1" x14ac:dyDescent="0.25"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</row>
    <row r="162" spans="2:23" ht="15.75" customHeight="1" x14ac:dyDescent="0.25"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</row>
    <row r="163" spans="2:23" ht="15.75" customHeight="1" x14ac:dyDescent="0.25"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</row>
    <row r="164" spans="2:23" ht="15.75" customHeight="1" x14ac:dyDescent="0.25"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</row>
    <row r="165" spans="2:23" ht="15.75" customHeight="1" x14ac:dyDescent="0.25"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</row>
    <row r="166" spans="2:23" ht="15.75" customHeight="1" x14ac:dyDescent="0.25"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</row>
    <row r="167" spans="2:23" ht="15.75" customHeight="1" x14ac:dyDescent="0.25"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</row>
    <row r="168" spans="2:23" ht="15.75" customHeight="1" x14ac:dyDescent="0.25"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</row>
    <row r="169" spans="2:23" ht="15.75" customHeight="1" x14ac:dyDescent="0.25"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</row>
    <row r="170" spans="2:23" ht="15.75" customHeight="1" x14ac:dyDescent="0.25"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</row>
    <row r="171" spans="2:23" ht="15.75" customHeight="1" x14ac:dyDescent="0.25"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</row>
    <row r="172" spans="2:23" ht="15.75" customHeight="1" x14ac:dyDescent="0.25"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</row>
    <row r="173" spans="2:23" ht="15.75" customHeight="1" x14ac:dyDescent="0.25"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</row>
    <row r="174" spans="2:23" ht="15.75" customHeight="1" x14ac:dyDescent="0.25"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</row>
    <row r="175" spans="2:23" ht="15.75" customHeight="1" x14ac:dyDescent="0.25"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</row>
    <row r="176" spans="2:23" ht="15.75" customHeight="1" x14ac:dyDescent="0.25"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</row>
    <row r="177" spans="2:23" ht="15.75" customHeight="1" x14ac:dyDescent="0.25"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</row>
    <row r="178" spans="2:23" ht="15.75" customHeight="1" x14ac:dyDescent="0.25"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</row>
    <row r="179" spans="2:23" ht="15.75" customHeight="1" x14ac:dyDescent="0.25"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</row>
    <row r="180" spans="2:23" ht="15.75" customHeight="1" x14ac:dyDescent="0.25"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</row>
    <row r="181" spans="2:23" ht="15.75" customHeight="1" x14ac:dyDescent="0.25"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</row>
    <row r="182" spans="2:23" ht="15.75" customHeight="1" x14ac:dyDescent="0.25"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</row>
    <row r="183" spans="2:23" ht="15.75" customHeight="1" x14ac:dyDescent="0.25"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</row>
    <row r="184" spans="2:23" ht="15.75" customHeight="1" x14ac:dyDescent="0.25"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</row>
    <row r="185" spans="2:23" ht="15.75" customHeight="1" x14ac:dyDescent="0.25"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</row>
    <row r="186" spans="2:23" ht="15.75" customHeight="1" x14ac:dyDescent="0.25"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</row>
    <row r="187" spans="2:23" ht="15.75" customHeight="1" x14ac:dyDescent="0.25"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</row>
    <row r="188" spans="2:23" ht="15.75" customHeight="1" x14ac:dyDescent="0.25"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</row>
    <row r="189" spans="2:23" ht="15.75" customHeight="1" x14ac:dyDescent="0.25"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</row>
    <row r="190" spans="2:23" ht="15.75" customHeight="1" x14ac:dyDescent="0.25"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</row>
    <row r="191" spans="2:23" ht="15.75" customHeight="1" x14ac:dyDescent="0.25"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</row>
    <row r="192" spans="2:23" ht="15.75" customHeight="1" x14ac:dyDescent="0.25"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</row>
    <row r="193" spans="2:23" ht="15.75" customHeight="1" x14ac:dyDescent="0.25"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</row>
    <row r="194" spans="2:23" ht="15.75" customHeight="1" x14ac:dyDescent="0.25"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</row>
    <row r="195" spans="2:23" ht="15.75" customHeight="1" x14ac:dyDescent="0.25"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</row>
    <row r="196" spans="2:23" ht="15.75" customHeight="1" x14ac:dyDescent="0.25"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</row>
    <row r="197" spans="2:23" ht="15.75" customHeight="1" x14ac:dyDescent="0.25"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</row>
    <row r="198" spans="2:23" ht="15.75" customHeight="1" x14ac:dyDescent="0.25"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</row>
    <row r="199" spans="2:23" ht="15.75" customHeight="1" x14ac:dyDescent="0.25"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</row>
    <row r="200" spans="2:23" ht="15.75" customHeight="1" x14ac:dyDescent="0.25"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</row>
    <row r="201" spans="2:23" ht="15.75" customHeight="1" x14ac:dyDescent="0.25"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</row>
    <row r="202" spans="2:23" ht="15.75" customHeight="1" x14ac:dyDescent="0.25"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</row>
    <row r="203" spans="2:23" ht="15.75" customHeight="1" x14ac:dyDescent="0.25"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</row>
    <row r="204" spans="2:23" ht="15.75" customHeight="1" x14ac:dyDescent="0.25"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</row>
    <row r="205" spans="2:23" ht="15.75" customHeight="1" x14ac:dyDescent="0.25"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</row>
    <row r="206" spans="2:23" ht="15.75" customHeight="1" x14ac:dyDescent="0.25"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</row>
    <row r="207" spans="2:23" ht="15.75" customHeight="1" x14ac:dyDescent="0.25"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</row>
    <row r="208" spans="2:23" ht="15.75" customHeight="1" x14ac:dyDescent="0.25"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</row>
    <row r="209" spans="2:23" ht="15.75" customHeight="1" x14ac:dyDescent="0.25"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</row>
    <row r="210" spans="2:23" ht="15.75" customHeight="1" x14ac:dyDescent="0.25"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</row>
    <row r="211" spans="2:23" ht="15.75" customHeight="1" x14ac:dyDescent="0.25"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</row>
    <row r="212" spans="2:23" ht="15.75" customHeight="1" x14ac:dyDescent="0.25"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</row>
    <row r="213" spans="2:23" ht="15.75" customHeight="1" x14ac:dyDescent="0.25"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</row>
    <row r="214" spans="2:23" ht="15.75" customHeight="1" x14ac:dyDescent="0.25"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</row>
    <row r="215" spans="2:23" ht="15.75" customHeight="1" x14ac:dyDescent="0.25"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</row>
    <row r="216" spans="2:23" ht="15.75" customHeight="1" x14ac:dyDescent="0.25"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</row>
    <row r="217" spans="2:23" ht="15.75" customHeight="1" x14ac:dyDescent="0.25"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</row>
    <row r="218" spans="2:23" ht="15.75" customHeight="1" x14ac:dyDescent="0.25"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</row>
    <row r="219" spans="2:23" ht="15.75" customHeight="1" x14ac:dyDescent="0.25"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</row>
    <row r="220" spans="2:23" ht="15.75" customHeight="1" x14ac:dyDescent="0.25"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</row>
    <row r="221" spans="2:23" ht="15.75" customHeight="1" x14ac:dyDescent="0.25"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</row>
    <row r="222" spans="2:23" ht="15.75" customHeight="1" x14ac:dyDescent="0.25"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</row>
    <row r="223" spans="2:23" ht="15.75" customHeight="1" x14ac:dyDescent="0.25"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</row>
    <row r="224" spans="2:23" ht="15.75" customHeight="1" x14ac:dyDescent="0.25"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</row>
    <row r="225" spans="2:23" ht="15.75" customHeight="1" x14ac:dyDescent="0.25"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</row>
    <row r="226" spans="2:23" ht="15.75" customHeight="1" x14ac:dyDescent="0.25"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</row>
    <row r="227" spans="2:23" ht="15.75" customHeight="1" x14ac:dyDescent="0.25"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</row>
    <row r="228" spans="2:23" ht="15.75" customHeight="1" x14ac:dyDescent="0.25"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</row>
    <row r="229" spans="2:23" ht="15.75" customHeight="1" x14ac:dyDescent="0.25"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</row>
    <row r="230" spans="2:23" ht="15.75" customHeight="1" x14ac:dyDescent="0.25"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</row>
    <row r="231" spans="2:23" ht="15.75" customHeight="1" x14ac:dyDescent="0.25"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</row>
    <row r="232" spans="2:23" ht="15.75" customHeight="1" x14ac:dyDescent="0.25"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</row>
    <row r="233" spans="2:23" ht="15.75" customHeight="1" x14ac:dyDescent="0.25"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</row>
    <row r="234" spans="2:23" ht="15.75" customHeight="1" x14ac:dyDescent="0.25"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</row>
    <row r="235" spans="2:23" ht="15.75" customHeight="1" x14ac:dyDescent="0.25"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</row>
    <row r="236" spans="2:23" ht="15.75" customHeight="1" x14ac:dyDescent="0.25"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</row>
    <row r="237" spans="2:23" ht="15.75" customHeight="1" x14ac:dyDescent="0.25"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</row>
    <row r="238" spans="2:23" ht="15.75" customHeight="1" x14ac:dyDescent="0.25"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</row>
    <row r="239" spans="2:23" ht="15.75" customHeight="1" x14ac:dyDescent="0.25"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</row>
    <row r="240" spans="2:23" ht="15.75" customHeight="1" x14ac:dyDescent="0.25"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</row>
    <row r="241" spans="2:23" ht="15.75" customHeight="1" x14ac:dyDescent="0.25"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</row>
    <row r="242" spans="2:23" ht="15.75" customHeight="1" x14ac:dyDescent="0.25"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</row>
    <row r="243" spans="2:23" ht="15.75" customHeight="1" x14ac:dyDescent="0.25"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</row>
    <row r="244" spans="2:23" ht="15.75" customHeight="1" x14ac:dyDescent="0.25"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</row>
    <row r="245" spans="2:23" ht="15.75" customHeight="1" x14ac:dyDescent="0.25"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</row>
    <row r="246" spans="2:23" ht="15.75" customHeight="1" x14ac:dyDescent="0.25"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</row>
    <row r="247" spans="2:23" ht="15.75" customHeight="1" x14ac:dyDescent="0.25"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</row>
    <row r="248" spans="2:23" ht="15.75" customHeight="1" x14ac:dyDescent="0.25"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</row>
    <row r="249" spans="2:23" ht="15.75" customHeight="1" x14ac:dyDescent="0.25"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</row>
    <row r="250" spans="2:23" ht="15.75" customHeight="1" x14ac:dyDescent="0.25"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</row>
    <row r="251" spans="2:23" ht="15.75" customHeight="1" x14ac:dyDescent="0.25"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</row>
    <row r="252" spans="2:23" ht="15.75" customHeight="1" x14ac:dyDescent="0.25"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</row>
    <row r="253" spans="2:23" ht="15.75" customHeight="1" x14ac:dyDescent="0.25"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</row>
    <row r="254" spans="2:23" ht="15.75" customHeight="1" x14ac:dyDescent="0.25"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</row>
    <row r="255" spans="2:23" ht="15.75" customHeight="1" x14ac:dyDescent="0.25"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</row>
    <row r="256" spans="2:23" ht="15.75" customHeight="1" x14ac:dyDescent="0.25"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</row>
    <row r="257" spans="2:23" ht="15.75" customHeight="1" x14ac:dyDescent="0.25"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</row>
    <row r="258" spans="2:23" ht="15.75" customHeight="1" x14ac:dyDescent="0.25"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</row>
    <row r="259" spans="2:23" ht="15.75" customHeight="1" x14ac:dyDescent="0.25"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</row>
    <row r="260" spans="2:23" ht="15.75" customHeight="1" x14ac:dyDescent="0.25"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</row>
    <row r="261" spans="2:23" ht="15.75" customHeight="1" x14ac:dyDescent="0.25"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</row>
    <row r="262" spans="2:23" ht="15.75" customHeight="1" x14ac:dyDescent="0.25"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</row>
    <row r="263" spans="2:23" ht="15.75" customHeight="1" x14ac:dyDescent="0.25"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</row>
    <row r="264" spans="2:23" ht="15.75" customHeight="1" x14ac:dyDescent="0.25"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</row>
    <row r="265" spans="2:23" ht="15.75" customHeight="1" x14ac:dyDescent="0.25"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</row>
    <row r="266" spans="2:23" ht="15.75" customHeight="1" x14ac:dyDescent="0.25"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</row>
    <row r="267" spans="2:23" ht="15.75" customHeight="1" x14ac:dyDescent="0.25"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</row>
    <row r="268" spans="2:23" ht="15.75" customHeight="1" x14ac:dyDescent="0.25"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</row>
    <row r="269" spans="2:23" ht="15.75" customHeight="1" x14ac:dyDescent="0.25"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</row>
    <row r="270" spans="2:23" ht="15.75" customHeight="1" x14ac:dyDescent="0.25"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</row>
    <row r="271" spans="2:23" ht="15.75" customHeight="1" x14ac:dyDescent="0.25"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</row>
    <row r="272" spans="2:23" ht="15.75" customHeight="1" x14ac:dyDescent="0.25"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</row>
    <row r="273" spans="2:23" ht="15.75" customHeight="1" x14ac:dyDescent="0.25"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</row>
    <row r="274" spans="2:23" ht="15.75" customHeight="1" x14ac:dyDescent="0.25"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</row>
    <row r="275" spans="2:23" ht="15.75" customHeight="1" x14ac:dyDescent="0.25"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</row>
    <row r="276" spans="2:23" ht="15.75" customHeight="1" x14ac:dyDescent="0.25"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</row>
    <row r="277" spans="2:23" ht="15.75" customHeight="1" x14ac:dyDescent="0.25"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</row>
    <row r="278" spans="2:23" ht="15.75" customHeight="1" x14ac:dyDescent="0.25"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</row>
    <row r="279" spans="2:23" ht="15.75" customHeight="1" x14ac:dyDescent="0.25"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</row>
    <row r="280" spans="2:23" ht="15.75" customHeight="1" x14ac:dyDescent="0.25"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</row>
    <row r="281" spans="2:23" ht="15.75" customHeight="1" x14ac:dyDescent="0.25"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</row>
    <row r="282" spans="2:23" ht="15.75" customHeight="1" x14ac:dyDescent="0.25"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</row>
    <row r="283" spans="2:23" ht="15.75" customHeight="1" x14ac:dyDescent="0.25"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</row>
    <row r="284" spans="2:23" ht="15.75" customHeight="1" x14ac:dyDescent="0.25"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</row>
    <row r="285" spans="2:23" ht="15.75" customHeight="1" x14ac:dyDescent="0.25"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</row>
    <row r="286" spans="2:23" ht="15.75" customHeight="1" x14ac:dyDescent="0.25"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</row>
    <row r="287" spans="2:23" ht="15.75" customHeight="1" x14ac:dyDescent="0.25"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</row>
    <row r="288" spans="2:23" ht="15.75" customHeight="1" x14ac:dyDescent="0.25"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</row>
    <row r="289" spans="2:23" ht="15.75" customHeight="1" x14ac:dyDescent="0.25"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</row>
    <row r="290" spans="2:23" ht="15.75" customHeight="1" x14ac:dyDescent="0.25"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</row>
    <row r="291" spans="2:23" ht="15.75" customHeight="1" x14ac:dyDescent="0.25"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</row>
    <row r="292" spans="2:23" ht="15.75" customHeight="1" x14ac:dyDescent="0.25"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</row>
    <row r="293" spans="2:23" ht="15.75" customHeight="1" x14ac:dyDescent="0.25"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</row>
    <row r="294" spans="2:23" ht="15.75" customHeight="1" x14ac:dyDescent="0.25"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</row>
    <row r="295" spans="2:23" ht="15.75" customHeight="1" x14ac:dyDescent="0.25"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</row>
    <row r="296" spans="2:23" ht="15.75" customHeight="1" x14ac:dyDescent="0.25"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</row>
    <row r="297" spans="2:23" ht="15.75" customHeight="1" x14ac:dyDescent="0.25"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</row>
    <row r="298" spans="2:23" ht="15.75" customHeight="1" x14ac:dyDescent="0.25"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</row>
    <row r="299" spans="2:23" ht="15.75" customHeight="1" x14ac:dyDescent="0.25"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</row>
    <row r="300" spans="2:23" ht="15.75" customHeight="1" x14ac:dyDescent="0.25"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</row>
    <row r="301" spans="2:23" ht="15.75" customHeight="1" x14ac:dyDescent="0.25"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</row>
    <row r="302" spans="2:23" ht="15.75" customHeight="1" x14ac:dyDescent="0.25"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</row>
    <row r="303" spans="2:23" ht="15.75" customHeight="1" x14ac:dyDescent="0.25"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</row>
    <row r="304" spans="2:23" ht="15.75" customHeight="1" x14ac:dyDescent="0.25"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</row>
    <row r="305" spans="2:23" ht="15.75" customHeight="1" x14ac:dyDescent="0.25"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</row>
    <row r="306" spans="2:23" ht="15.75" customHeight="1" x14ac:dyDescent="0.25"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</row>
    <row r="307" spans="2:23" ht="15.75" customHeight="1" x14ac:dyDescent="0.25"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</row>
    <row r="308" spans="2:23" ht="15.75" customHeight="1" x14ac:dyDescent="0.25"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</row>
    <row r="309" spans="2:23" ht="15.75" customHeight="1" x14ac:dyDescent="0.25"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</row>
    <row r="310" spans="2:23" ht="15.75" customHeight="1" x14ac:dyDescent="0.25"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</row>
    <row r="311" spans="2:23" ht="15.75" customHeight="1" x14ac:dyDescent="0.25"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</row>
    <row r="312" spans="2:23" ht="15.75" customHeight="1" x14ac:dyDescent="0.25"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</row>
    <row r="313" spans="2:23" ht="15.75" customHeight="1" x14ac:dyDescent="0.25"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</row>
    <row r="314" spans="2:23" ht="15.75" customHeight="1" x14ac:dyDescent="0.25"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</row>
    <row r="315" spans="2:23" ht="15.75" customHeight="1" x14ac:dyDescent="0.25"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</row>
    <row r="316" spans="2:23" ht="15.75" customHeight="1" x14ac:dyDescent="0.25"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</row>
    <row r="317" spans="2:23" ht="15.75" customHeight="1" x14ac:dyDescent="0.25"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</row>
    <row r="318" spans="2:23" ht="15.75" customHeight="1" x14ac:dyDescent="0.25"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</row>
    <row r="319" spans="2:23" ht="15.75" customHeight="1" x14ac:dyDescent="0.25"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</row>
    <row r="320" spans="2:23" ht="15.75" customHeight="1" x14ac:dyDescent="0.25"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</row>
    <row r="321" spans="2:23" ht="15.75" customHeight="1" x14ac:dyDescent="0.25"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</row>
    <row r="322" spans="2:23" ht="15.75" customHeight="1" x14ac:dyDescent="0.25"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</row>
    <row r="323" spans="2:23" ht="15.75" customHeight="1" x14ac:dyDescent="0.25"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</row>
    <row r="324" spans="2:23" ht="15.75" customHeight="1" x14ac:dyDescent="0.25"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</row>
    <row r="325" spans="2:23" ht="15.75" customHeight="1" x14ac:dyDescent="0.25"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</row>
    <row r="326" spans="2:23" ht="15.75" customHeight="1" x14ac:dyDescent="0.25"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</row>
    <row r="327" spans="2:23" ht="15.75" customHeight="1" x14ac:dyDescent="0.25"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</row>
    <row r="328" spans="2:23" ht="15.75" customHeight="1" x14ac:dyDescent="0.25"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</row>
    <row r="329" spans="2:23" ht="15.75" customHeight="1" x14ac:dyDescent="0.25"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</row>
    <row r="330" spans="2:23" ht="15.75" customHeight="1" x14ac:dyDescent="0.25"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</row>
    <row r="331" spans="2:23" ht="15.75" customHeight="1" x14ac:dyDescent="0.25"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</row>
    <row r="332" spans="2:23" ht="15.75" customHeight="1" x14ac:dyDescent="0.25"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</row>
    <row r="333" spans="2:23" ht="15.75" customHeight="1" x14ac:dyDescent="0.25"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</row>
    <row r="334" spans="2:23" ht="15.75" customHeight="1" x14ac:dyDescent="0.25"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</row>
    <row r="335" spans="2:23" ht="15.75" customHeight="1" x14ac:dyDescent="0.25"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</row>
    <row r="336" spans="2:23" ht="15.75" customHeight="1" x14ac:dyDescent="0.25"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</row>
    <row r="337" spans="2:23" ht="15.75" customHeight="1" x14ac:dyDescent="0.25"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</row>
    <row r="338" spans="2:23" ht="15.75" customHeight="1" x14ac:dyDescent="0.25"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</row>
    <row r="339" spans="2:23" ht="15.75" customHeight="1" x14ac:dyDescent="0.25"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</row>
    <row r="340" spans="2:23" ht="15.75" customHeight="1" x14ac:dyDescent="0.25"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</row>
    <row r="341" spans="2:23" ht="15.75" customHeight="1" x14ac:dyDescent="0.25"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</row>
    <row r="342" spans="2:23" ht="15.75" customHeight="1" x14ac:dyDescent="0.25"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</row>
    <row r="343" spans="2:23" ht="15.75" customHeight="1" x14ac:dyDescent="0.25"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</row>
    <row r="344" spans="2:23" ht="15.75" customHeight="1" x14ac:dyDescent="0.25"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</row>
    <row r="345" spans="2:23" ht="15.75" customHeight="1" x14ac:dyDescent="0.25"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</row>
    <row r="346" spans="2:23" ht="15.75" customHeight="1" x14ac:dyDescent="0.25"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</row>
    <row r="347" spans="2:23" ht="15.75" customHeight="1" x14ac:dyDescent="0.25"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</row>
    <row r="348" spans="2:23" ht="15.75" customHeight="1" x14ac:dyDescent="0.25"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</row>
    <row r="349" spans="2:23" ht="15.75" customHeight="1" x14ac:dyDescent="0.25"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</row>
    <row r="350" spans="2:23" ht="15.75" customHeight="1" x14ac:dyDescent="0.25"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</row>
    <row r="351" spans="2:23" ht="15.75" customHeight="1" x14ac:dyDescent="0.25"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</row>
    <row r="352" spans="2:23" ht="15.75" customHeight="1" x14ac:dyDescent="0.25"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</row>
    <row r="353" spans="2:23" ht="15.75" customHeight="1" x14ac:dyDescent="0.25"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</row>
    <row r="354" spans="2:23" ht="15.75" customHeight="1" x14ac:dyDescent="0.25"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</row>
    <row r="355" spans="2:23" ht="15.75" customHeight="1" x14ac:dyDescent="0.25"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</row>
    <row r="356" spans="2:23" ht="15.75" customHeight="1" x14ac:dyDescent="0.25"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</row>
    <row r="357" spans="2:23" ht="15.75" customHeight="1" x14ac:dyDescent="0.25"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</row>
    <row r="358" spans="2:23" ht="15.75" customHeight="1" x14ac:dyDescent="0.25"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</row>
    <row r="359" spans="2:23" ht="15.75" customHeight="1" x14ac:dyDescent="0.25"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</row>
    <row r="360" spans="2:23" ht="15.75" customHeight="1" x14ac:dyDescent="0.25"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</row>
    <row r="361" spans="2:23" ht="15.75" customHeight="1" x14ac:dyDescent="0.25"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</row>
    <row r="362" spans="2:23" ht="15.75" customHeight="1" x14ac:dyDescent="0.25"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</row>
    <row r="363" spans="2:23" ht="15.75" customHeight="1" x14ac:dyDescent="0.25"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</row>
    <row r="364" spans="2:23" ht="15.75" customHeight="1" x14ac:dyDescent="0.25"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</row>
    <row r="365" spans="2:23" ht="15.75" customHeight="1" x14ac:dyDescent="0.25"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</row>
    <row r="366" spans="2:23" ht="15.75" customHeight="1" x14ac:dyDescent="0.25"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</row>
    <row r="367" spans="2:23" ht="15.75" customHeight="1" x14ac:dyDescent="0.25"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</row>
    <row r="368" spans="2:23" ht="15.75" customHeight="1" x14ac:dyDescent="0.25"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</row>
    <row r="369" spans="2:23" ht="15.75" customHeight="1" x14ac:dyDescent="0.25"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</row>
    <row r="370" spans="2:23" ht="15.75" customHeight="1" x14ac:dyDescent="0.25"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</row>
    <row r="371" spans="2:23" ht="15.75" customHeight="1" x14ac:dyDescent="0.25"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</row>
    <row r="372" spans="2:23" ht="15.75" customHeight="1" x14ac:dyDescent="0.25"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</row>
    <row r="373" spans="2:23" ht="15.75" customHeight="1" x14ac:dyDescent="0.25"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</row>
    <row r="374" spans="2:23" ht="15.75" customHeight="1" x14ac:dyDescent="0.25"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</row>
    <row r="375" spans="2:23" ht="15.75" customHeight="1" x14ac:dyDescent="0.25"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</row>
    <row r="376" spans="2:23" ht="15.75" customHeight="1" x14ac:dyDescent="0.25"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</row>
    <row r="377" spans="2:23" ht="15.75" customHeight="1" x14ac:dyDescent="0.25"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</row>
    <row r="378" spans="2:23" ht="15.75" customHeight="1" x14ac:dyDescent="0.25"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</row>
    <row r="379" spans="2:23" ht="15.75" customHeight="1" x14ac:dyDescent="0.25"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</row>
    <row r="380" spans="2:23" ht="15.75" customHeight="1" x14ac:dyDescent="0.25"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</row>
    <row r="381" spans="2:23" ht="15.75" customHeight="1" x14ac:dyDescent="0.25"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</row>
    <row r="382" spans="2:23" ht="15.75" customHeight="1" x14ac:dyDescent="0.25"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</row>
    <row r="383" spans="2:23" ht="15.75" customHeight="1" x14ac:dyDescent="0.25"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</row>
    <row r="384" spans="2:23" ht="15.75" customHeight="1" x14ac:dyDescent="0.25"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</row>
    <row r="385" spans="2:23" ht="15.75" customHeight="1" x14ac:dyDescent="0.25"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</row>
    <row r="386" spans="2:23" ht="15.75" customHeight="1" x14ac:dyDescent="0.25"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</row>
    <row r="387" spans="2:23" ht="15.75" customHeight="1" x14ac:dyDescent="0.25"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</row>
    <row r="388" spans="2:23" ht="15.75" customHeight="1" x14ac:dyDescent="0.25"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</row>
    <row r="389" spans="2:23" ht="15.75" customHeight="1" x14ac:dyDescent="0.25"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</row>
    <row r="390" spans="2:23" ht="15.75" customHeight="1" x14ac:dyDescent="0.25"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</row>
    <row r="391" spans="2:23" ht="15.75" customHeight="1" x14ac:dyDescent="0.25"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</row>
    <row r="392" spans="2:23" ht="15.75" customHeight="1" x14ac:dyDescent="0.25"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</row>
    <row r="393" spans="2:23" ht="15.75" customHeight="1" x14ac:dyDescent="0.25"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</row>
    <row r="394" spans="2:23" ht="15.75" customHeight="1" x14ac:dyDescent="0.25"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</row>
    <row r="395" spans="2:23" ht="15.75" customHeight="1" x14ac:dyDescent="0.25"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</row>
    <row r="396" spans="2:23" ht="15.75" customHeight="1" x14ac:dyDescent="0.25"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</row>
    <row r="397" spans="2:23" ht="15.75" customHeight="1" x14ac:dyDescent="0.25"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</row>
    <row r="398" spans="2:23" ht="15.75" customHeight="1" x14ac:dyDescent="0.25"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</row>
    <row r="399" spans="2:23" ht="15.75" customHeight="1" x14ac:dyDescent="0.25"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</row>
    <row r="400" spans="2:23" ht="15.75" customHeight="1" x14ac:dyDescent="0.25"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</row>
    <row r="401" spans="2:23" ht="15.75" customHeight="1" x14ac:dyDescent="0.25"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</row>
    <row r="402" spans="2:23" ht="15.75" customHeight="1" x14ac:dyDescent="0.25"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</row>
    <row r="403" spans="2:23" ht="15.75" customHeight="1" x14ac:dyDescent="0.25"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</row>
    <row r="404" spans="2:23" ht="15.75" customHeight="1" x14ac:dyDescent="0.25"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</row>
    <row r="405" spans="2:23" ht="15.75" customHeight="1" x14ac:dyDescent="0.25"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</row>
    <row r="406" spans="2:23" ht="15.75" customHeight="1" x14ac:dyDescent="0.25"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</row>
    <row r="407" spans="2:23" ht="15.75" customHeight="1" x14ac:dyDescent="0.25"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</row>
    <row r="408" spans="2:23" ht="15.75" customHeight="1" x14ac:dyDescent="0.25"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</row>
    <row r="409" spans="2:23" ht="15.75" customHeight="1" x14ac:dyDescent="0.25"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</row>
    <row r="410" spans="2:23" ht="15.75" customHeight="1" x14ac:dyDescent="0.25"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</row>
    <row r="411" spans="2:23" ht="15.75" customHeight="1" x14ac:dyDescent="0.25"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</row>
    <row r="412" spans="2:23" ht="15.75" customHeight="1" x14ac:dyDescent="0.25"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</row>
    <row r="413" spans="2:23" ht="15.75" customHeight="1" x14ac:dyDescent="0.25"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</row>
    <row r="414" spans="2:23" ht="15.75" customHeight="1" x14ac:dyDescent="0.25"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</row>
    <row r="415" spans="2:23" ht="15.75" customHeight="1" x14ac:dyDescent="0.25"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</row>
    <row r="416" spans="2:23" ht="15.75" customHeight="1" x14ac:dyDescent="0.25"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</row>
    <row r="417" spans="2:23" ht="15.75" customHeight="1" x14ac:dyDescent="0.25"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</row>
    <row r="418" spans="2:23" ht="15.75" customHeight="1" x14ac:dyDescent="0.25"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</row>
    <row r="419" spans="2:23" ht="15.75" customHeight="1" x14ac:dyDescent="0.25"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</row>
    <row r="420" spans="2:23" ht="15.75" customHeight="1" x14ac:dyDescent="0.25"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</row>
    <row r="421" spans="2:23" ht="15.75" customHeight="1" x14ac:dyDescent="0.25"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</row>
    <row r="422" spans="2:23" ht="15.75" customHeight="1" x14ac:dyDescent="0.25"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</row>
    <row r="423" spans="2:23" ht="15.75" customHeight="1" x14ac:dyDescent="0.25"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</row>
    <row r="424" spans="2:23" ht="15.75" customHeight="1" x14ac:dyDescent="0.25"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</row>
    <row r="425" spans="2:23" ht="15.75" customHeight="1" x14ac:dyDescent="0.25"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</row>
    <row r="426" spans="2:23" ht="15.75" customHeight="1" x14ac:dyDescent="0.25"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</row>
    <row r="427" spans="2:23" ht="15.75" customHeight="1" x14ac:dyDescent="0.25"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</row>
    <row r="428" spans="2:23" ht="15.75" customHeight="1" x14ac:dyDescent="0.25"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</row>
    <row r="429" spans="2:23" ht="15.75" customHeight="1" x14ac:dyDescent="0.25"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</row>
    <row r="430" spans="2:23" ht="15.75" customHeight="1" x14ac:dyDescent="0.25"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</row>
    <row r="431" spans="2:23" ht="15.75" customHeight="1" x14ac:dyDescent="0.25"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</row>
    <row r="432" spans="2:23" ht="15.75" customHeight="1" x14ac:dyDescent="0.25"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</row>
    <row r="433" spans="2:23" ht="15.75" customHeight="1" x14ac:dyDescent="0.25"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</row>
    <row r="434" spans="2:23" ht="15.75" customHeight="1" x14ac:dyDescent="0.25"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</row>
    <row r="435" spans="2:23" ht="15.75" customHeight="1" x14ac:dyDescent="0.25"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</row>
    <row r="436" spans="2:23" ht="15.75" customHeight="1" x14ac:dyDescent="0.25"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</row>
    <row r="437" spans="2:23" ht="15.75" customHeight="1" x14ac:dyDescent="0.25"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</row>
    <row r="438" spans="2:23" ht="15.75" customHeight="1" x14ac:dyDescent="0.25"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</row>
    <row r="439" spans="2:23" ht="15.75" customHeight="1" x14ac:dyDescent="0.25"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</row>
    <row r="440" spans="2:23" ht="15.75" customHeight="1" x14ac:dyDescent="0.25"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</row>
    <row r="441" spans="2:23" ht="15.75" customHeight="1" x14ac:dyDescent="0.25"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</row>
    <row r="442" spans="2:23" ht="15.75" customHeight="1" x14ac:dyDescent="0.25"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</row>
    <row r="443" spans="2:23" ht="15.75" customHeight="1" x14ac:dyDescent="0.25"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</row>
    <row r="444" spans="2:23" ht="15.75" customHeight="1" x14ac:dyDescent="0.25"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</row>
    <row r="445" spans="2:23" ht="15.75" customHeight="1" x14ac:dyDescent="0.25"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</row>
    <row r="446" spans="2:23" ht="15.75" customHeight="1" x14ac:dyDescent="0.25"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</row>
    <row r="447" spans="2:23" ht="15.75" customHeight="1" x14ac:dyDescent="0.25"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</row>
    <row r="448" spans="2:23" ht="15.75" customHeight="1" x14ac:dyDescent="0.25"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</row>
    <row r="449" spans="2:23" ht="15.75" customHeight="1" x14ac:dyDescent="0.25"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</row>
    <row r="450" spans="2:23" ht="15.75" customHeight="1" x14ac:dyDescent="0.25"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</row>
    <row r="451" spans="2:23" ht="15.75" customHeight="1" x14ac:dyDescent="0.25"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</row>
    <row r="452" spans="2:23" ht="15.75" customHeight="1" x14ac:dyDescent="0.25"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</row>
    <row r="453" spans="2:23" ht="15.75" customHeight="1" x14ac:dyDescent="0.25"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</row>
    <row r="454" spans="2:23" ht="15.75" customHeight="1" x14ac:dyDescent="0.25"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</row>
    <row r="455" spans="2:23" ht="15.75" customHeight="1" x14ac:dyDescent="0.25"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</row>
    <row r="456" spans="2:23" ht="15.75" customHeight="1" x14ac:dyDescent="0.25"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</row>
    <row r="457" spans="2:23" ht="15.75" customHeight="1" x14ac:dyDescent="0.25"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</row>
    <row r="458" spans="2:23" ht="15.75" customHeight="1" x14ac:dyDescent="0.25"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</row>
    <row r="459" spans="2:23" ht="15.75" customHeight="1" x14ac:dyDescent="0.25"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</row>
    <row r="460" spans="2:23" ht="15.75" customHeight="1" x14ac:dyDescent="0.25"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</row>
    <row r="461" spans="2:23" ht="15.75" customHeight="1" x14ac:dyDescent="0.25"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</row>
    <row r="462" spans="2:23" ht="15.75" customHeight="1" x14ac:dyDescent="0.25"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</row>
    <row r="463" spans="2:23" ht="15.75" customHeight="1" x14ac:dyDescent="0.25"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</row>
    <row r="464" spans="2:23" ht="15.75" customHeight="1" x14ac:dyDescent="0.25"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</row>
    <row r="465" spans="2:23" ht="15.75" customHeight="1" x14ac:dyDescent="0.25"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</row>
    <row r="466" spans="2:23" ht="15.75" customHeight="1" x14ac:dyDescent="0.25"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</row>
    <row r="467" spans="2:23" ht="15.75" customHeight="1" x14ac:dyDescent="0.25"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</row>
    <row r="468" spans="2:23" ht="15.75" customHeight="1" x14ac:dyDescent="0.25"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</row>
    <row r="469" spans="2:23" ht="15.75" customHeight="1" x14ac:dyDescent="0.25"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</row>
    <row r="470" spans="2:23" ht="15.75" customHeight="1" x14ac:dyDescent="0.25"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</row>
    <row r="471" spans="2:23" ht="15.75" customHeight="1" x14ac:dyDescent="0.25"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</row>
    <row r="472" spans="2:23" ht="15.75" customHeight="1" x14ac:dyDescent="0.25"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</row>
    <row r="473" spans="2:23" ht="15.75" customHeight="1" x14ac:dyDescent="0.25"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</row>
    <row r="474" spans="2:23" ht="15.75" customHeight="1" x14ac:dyDescent="0.25"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</row>
    <row r="475" spans="2:23" ht="15.75" customHeight="1" x14ac:dyDescent="0.25"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</row>
    <row r="476" spans="2:23" ht="15.75" customHeight="1" x14ac:dyDescent="0.25"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</row>
    <row r="477" spans="2:23" ht="15.75" customHeight="1" x14ac:dyDescent="0.25"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</row>
    <row r="478" spans="2:23" ht="15.75" customHeight="1" x14ac:dyDescent="0.25"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</row>
    <row r="479" spans="2:23" ht="15.75" customHeight="1" x14ac:dyDescent="0.25"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</row>
    <row r="480" spans="2:23" ht="15.75" customHeight="1" x14ac:dyDescent="0.25"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</row>
    <row r="481" spans="2:23" ht="15.75" customHeight="1" x14ac:dyDescent="0.25"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</row>
    <row r="482" spans="2:23" ht="15.75" customHeight="1" x14ac:dyDescent="0.25"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</row>
    <row r="483" spans="2:23" ht="15.75" customHeight="1" x14ac:dyDescent="0.25"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</row>
    <row r="484" spans="2:23" ht="15.75" customHeight="1" x14ac:dyDescent="0.25"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</row>
    <row r="485" spans="2:23" ht="15.75" customHeight="1" x14ac:dyDescent="0.25"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</row>
    <row r="486" spans="2:23" ht="15.75" customHeight="1" x14ac:dyDescent="0.25"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</row>
    <row r="487" spans="2:23" ht="15.75" customHeight="1" x14ac:dyDescent="0.25"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</row>
    <row r="488" spans="2:23" ht="15.75" customHeight="1" x14ac:dyDescent="0.25"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</row>
    <row r="489" spans="2:23" ht="15.75" customHeight="1" x14ac:dyDescent="0.25"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</row>
    <row r="490" spans="2:23" ht="15.75" customHeight="1" x14ac:dyDescent="0.25"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</row>
    <row r="491" spans="2:23" ht="15.75" customHeight="1" x14ac:dyDescent="0.25"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</row>
    <row r="492" spans="2:23" ht="15.75" customHeight="1" x14ac:dyDescent="0.25"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</row>
    <row r="493" spans="2:23" ht="15.75" customHeight="1" x14ac:dyDescent="0.25"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</row>
    <row r="494" spans="2:23" ht="15.75" customHeight="1" x14ac:dyDescent="0.25"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</row>
    <row r="495" spans="2:23" ht="15.75" customHeight="1" x14ac:dyDescent="0.25"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</row>
    <row r="496" spans="2:23" ht="15.75" customHeight="1" x14ac:dyDescent="0.25"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</row>
    <row r="497" spans="2:23" ht="15.75" customHeight="1" x14ac:dyDescent="0.25"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</row>
    <row r="498" spans="2:23" ht="15.75" customHeight="1" x14ac:dyDescent="0.25"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</row>
    <row r="499" spans="2:23" ht="15.75" customHeight="1" x14ac:dyDescent="0.25"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</row>
    <row r="500" spans="2:23" ht="15.75" customHeight="1" x14ac:dyDescent="0.25"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</row>
    <row r="501" spans="2:23" ht="15.75" customHeight="1" x14ac:dyDescent="0.25"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</row>
    <row r="502" spans="2:23" ht="15.75" customHeight="1" x14ac:dyDescent="0.25"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</row>
    <row r="503" spans="2:23" ht="15.75" customHeight="1" x14ac:dyDescent="0.25"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</row>
    <row r="504" spans="2:23" ht="15.75" customHeight="1" x14ac:dyDescent="0.25"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</row>
    <row r="505" spans="2:23" ht="15.75" customHeight="1" x14ac:dyDescent="0.25"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</row>
    <row r="506" spans="2:23" ht="15.75" customHeight="1" x14ac:dyDescent="0.25"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</row>
    <row r="507" spans="2:23" ht="15.75" customHeight="1" x14ac:dyDescent="0.25"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</row>
    <row r="508" spans="2:23" ht="15.75" customHeight="1" x14ac:dyDescent="0.25"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</row>
    <row r="509" spans="2:23" ht="15.75" customHeight="1" x14ac:dyDescent="0.25"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</row>
    <row r="510" spans="2:23" ht="15.75" customHeight="1" x14ac:dyDescent="0.25"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</row>
    <row r="511" spans="2:23" ht="15.75" customHeight="1" x14ac:dyDescent="0.25"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</row>
    <row r="512" spans="2:23" ht="15.75" customHeight="1" x14ac:dyDescent="0.25"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</row>
    <row r="513" spans="2:23" ht="15.75" customHeight="1" x14ac:dyDescent="0.25"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</row>
    <row r="514" spans="2:23" ht="15.75" customHeight="1" x14ac:dyDescent="0.25"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</row>
    <row r="515" spans="2:23" ht="15.75" customHeight="1" x14ac:dyDescent="0.25"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</row>
    <row r="516" spans="2:23" ht="15.75" customHeight="1" x14ac:dyDescent="0.25"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</row>
    <row r="517" spans="2:23" ht="15.75" customHeight="1" x14ac:dyDescent="0.25"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</row>
    <row r="518" spans="2:23" ht="15.75" customHeight="1" x14ac:dyDescent="0.25"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</row>
    <row r="519" spans="2:23" ht="15.75" customHeight="1" x14ac:dyDescent="0.25"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</row>
    <row r="520" spans="2:23" ht="15.75" customHeight="1" x14ac:dyDescent="0.25"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</row>
    <row r="521" spans="2:23" ht="15.75" customHeight="1" x14ac:dyDescent="0.25"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</row>
    <row r="522" spans="2:23" ht="15.75" customHeight="1" x14ac:dyDescent="0.25"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</row>
    <row r="523" spans="2:23" ht="15.75" customHeight="1" x14ac:dyDescent="0.25"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</row>
    <row r="524" spans="2:23" ht="15.75" customHeight="1" x14ac:dyDescent="0.25"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</row>
    <row r="525" spans="2:23" ht="15.75" customHeight="1" x14ac:dyDescent="0.25"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</row>
    <row r="526" spans="2:23" ht="15.75" customHeight="1" x14ac:dyDescent="0.25"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</row>
    <row r="527" spans="2:23" ht="15.75" customHeight="1" x14ac:dyDescent="0.25"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</row>
    <row r="528" spans="2:23" ht="15.75" customHeight="1" x14ac:dyDescent="0.25"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</row>
    <row r="529" spans="2:23" ht="15.75" customHeight="1" x14ac:dyDescent="0.25"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</row>
    <row r="530" spans="2:23" ht="15.75" customHeight="1" x14ac:dyDescent="0.25"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</row>
    <row r="531" spans="2:23" ht="15.75" customHeight="1" x14ac:dyDescent="0.25"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</row>
    <row r="532" spans="2:23" ht="15.75" customHeight="1" x14ac:dyDescent="0.25"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</row>
    <row r="533" spans="2:23" ht="15.75" customHeight="1" x14ac:dyDescent="0.25"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</row>
    <row r="534" spans="2:23" ht="15.75" customHeight="1" x14ac:dyDescent="0.25"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</row>
    <row r="535" spans="2:23" ht="15.75" customHeight="1" x14ac:dyDescent="0.25"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</row>
    <row r="536" spans="2:23" ht="15.75" customHeight="1" x14ac:dyDescent="0.25"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</row>
    <row r="537" spans="2:23" ht="15.75" customHeight="1" x14ac:dyDescent="0.25"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</row>
    <row r="538" spans="2:23" ht="15.75" customHeight="1" x14ac:dyDescent="0.25"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</row>
    <row r="539" spans="2:23" ht="15.75" customHeight="1" x14ac:dyDescent="0.25"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</row>
    <row r="540" spans="2:23" ht="15.75" customHeight="1" x14ac:dyDescent="0.25"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</row>
    <row r="541" spans="2:23" ht="15.75" customHeight="1" x14ac:dyDescent="0.25"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</row>
    <row r="542" spans="2:23" ht="15.75" customHeight="1" x14ac:dyDescent="0.25"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</row>
    <row r="543" spans="2:23" ht="15.75" customHeight="1" x14ac:dyDescent="0.25"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</row>
    <row r="544" spans="2:23" ht="15.75" customHeight="1" x14ac:dyDescent="0.25"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</row>
    <row r="545" spans="2:23" ht="15.75" customHeight="1" x14ac:dyDescent="0.25"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</row>
    <row r="546" spans="2:23" ht="15.75" customHeight="1" x14ac:dyDescent="0.25"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</row>
    <row r="547" spans="2:23" ht="15.75" customHeight="1" x14ac:dyDescent="0.25"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</row>
    <row r="548" spans="2:23" ht="15.75" customHeight="1" x14ac:dyDescent="0.25"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</row>
    <row r="549" spans="2:23" ht="15.75" customHeight="1" x14ac:dyDescent="0.25"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</row>
    <row r="550" spans="2:23" ht="15.75" customHeight="1" x14ac:dyDescent="0.25"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</row>
    <row r="551" spans="2:23" ht="15.75" customHeight="1" x14ac:dyDescent="0.25"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</row>
    <row r="552" spans="2:23" ht="15.75" customHeight="1" x14ac:dyDescent="0.25"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</row>
    <row r="553" spans="2:23" ht="15.75" customHeight="1" x14ac:dyDescent="0.25"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</row>
    <row r="554" spans="2:23" ht="15.75" customHeight="1" x14ac:dyDescent="0.25"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</row>
    <row r="555" spans="2:23" ht="15.75" customHeight="1" x14ac:dyDescent="0.25"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</row>
    <row r="556" spans="2:23" ht="15.75" customHeight="1" x14ac:dyDescent="0.25"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</row>
    <row r="557" spans="2:23" ht="15.75" customHeight="1" x14ac:dyDescent="0.25"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</row>
    <row r="558" spans="2:23" ht="15.75" customHeight="1" x14ac:dyDescent="0.25"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</row>
    <row r="559" spans="2:23" ht="15.75" customHeight="1" x14ac:dyDescent="0.25"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</row>
    <row r="560" spans="2:23" ht="15.75" customHeight="1" x14ac:dyDescent="0.25"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</row>
    <row r="561" spans="2:23" ht="15.75" customHeight="1" x14ac:dyDescent="0.25"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</row>
    <row r="562" spans="2:23" ht="15.75" customHeight="1" x14ac:dyDescent="0.25"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</row>
    <row r="563" spans="2:23" ht="15.75" customHeight="1" x14ac:dyDescent="0.25"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</row>
    <row r="564" spans="2:23" ht="15.75" customHeight="1" x14ac:dyDescent="0.25"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</row>
    <row r="565" spans="2:23" ht="15.75" customHeight="1" x14ac:dyDescent="0.25"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</row>
    <row r="566" spans="2:23" ht="15.75" customHeight="1" x14ac:dyDescent="0.25"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</row>
    <row r="567" spans="2:23" ht="15.75" customHeight="1" x14ac:dyDescent="0.25"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</row>
    <row r="568" spans="2:23" ht="15.75" customHeight="1" x14ac:dyDescent="0.25"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</row>
    <row r="569" spans="2:23" ht="15.75" customHeight="1" x14ac:dyDescent="0.25"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</row>
    <row r="570" spans="2:23" ht="15.75" customHeight="1" x14ac:dyDescent="0.25"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</row>
    <row r="571" spans="2:23" ht="15.75" customHeight="1" x14ac:dyDescent="0.25"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</row>
    <row r="572" spans="2:23" ht="15.75" customHeight="1" x14ac:dyDescent="0.25"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</row>
    <row r="573" spans="2:23" ht="15.75" customHeight="1" x14ac:dyDescent="0.25"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</row>
    <row r="574" spans="2:23" ht="15.75" customHeight="1" x14ac:dyDescent="0.25"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</row>
    <row r="575" spans="2:23" ht="15.75" customHeight="1" x14ac:dyDescent="0.25"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</row>
    <row r="576" spans="2:23" ht="15.75" customHeight="1" x14ac:dyDescent="0.25"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</row>
    <row r="577" spans="2:23" ht="15.75" customHeight="1" x14ac:dyDescent="0.25"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</row>
    <row r="578" spans="2:23" ht="15.75" customHeight="1" x14ac:dyDescent="0.25"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</row>
    <row r="579" spans="2:23" ht="15.75" customHeight="1" x14ac:dyDescent="0.25"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</row>
    <row r="580" spans="2:23" ht="15.75" customHeight="1" x14ac:dyDescent="0.25"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</row>
    <row r="581" spans="2:23" ht="15.75" customHeight="1" x14ac:dyDescent="0.25"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</row>
    <row r="582" spans="2:23" ht="15.75" customHeight="1" x14ac:dyDescent="0.25"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</row>
    <row r="583" spans="2:23" ht="15.75" customHeight="1" x14ac:dyDescent="0.25"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</row>
    <row r="584" spans="2:23" ht="15.75" customHeight="1" x14ac:dyDescent="0.25"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</row>
    <row r="585" spans="2:23" ht="15.75" customHeight="1" x14ac:dyDescent="0.25"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</row>
    <row r="586" spans="2:23" ht="15.75" customHeight="1" x14ac:dyDescent="0.25"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</row>
    <row r="587" spans="2:23" ht="15.75" customHeight="1" x14ac:dyDescent="0.25"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</row>
    <row r="588" spans="2:23" ht="15.75" customHeight="1" x14ac:dyDescent="0.25"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</row>
    <row r="589" spans="2:23" ht="15.75" customHeight="1" x14ac:dyDescent="0.25"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</row>
    <row r="590" spans="2:23" ht="15.75" customHeight="1" x14ac:dyDescent="0.25"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</row>
    <row r="591" spans="2:23" ht="15.75" customHeight="1" x14ac:dyDescent="0.25"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</row>
    <row r="592" spans="2:23" ht="15.75" customHeight="1" x14ac:dyDescent="0.25"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</row>
    <row r="593" spans="2:23" ht="15.75" customHeight="1" x14ac:dyDescent="0.25"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</row>
    <row r="594" spans="2:23" ht="15.75" customHeight="1" x14ac:dyDescent="0.25"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</row>
    <row r="595" spans="2:23" ht="15.75" customHeight="1" x14ac:dyDescent="0.25"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</row>
    <row r="596" spans="2:23" ht="15.75" customHeight="1" x14ac:dyDescent="0.25"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</row>
    <row r="597" spans="2:23" ht="15.75" customHeight="1" x14ac:dyDescent="0.25"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</row>
    <row r="598" spans="2:23" ht="15.75" customHeight="1" x14ac:dyDescent="0.25"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</row>
    <row r="599" spans="2:23" ht="15.75" customHeight="1" x14ac:dyDescent="0.25"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</row>
    <row r="600" spans="2:23" ht="15.75" customHeight="1" x14ac:dyDescent="0.25"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</row>
    <row r="601" spans="2:23" ht="15.75" customHeight="1" x14ac:dyDescent="0.25"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</row>
    <row r="602" spans="2:23" ht="15.75" customHeight="1" x14ac:dyDescent="0.25"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</row>
    <row r="603" spans="2:23" ht="15.75" customHeight="1" x14ac:dyDescent="0.25"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</row>
    <row r="604" spans="2:23" ht="15.75" customHeight="1" x14ac:dyDescent="0.25"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</row>
    <row r="605" spans="2:23" ht="15.75" customHeight="1" x14ac:dyDescent="0.25"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</row>
    <row r="606" spans="2:23" ht="15.75" customHeight="1" x14ac:dyDescent="0.25"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</row>
    <row r="607" spans="2:23" ht="15.75" customHeight="1" x14ac:dyDescent="0.25"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</row>
    <row r="608" spans="2:23" ht="15.75" customHeight="1" x14ac:dyDescent="0.25"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</row>
    <row r="609" spans="2:23" ht="15.75" customHeight="1" x14ac:dyDescent="0.25"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</row>
    <row r="610" spans="2:23" ht="15.75" customHeight="1" x14ac:dyDescent="0.25"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</row>
    <row r="611" spans="2:23" ht="15.75" customHeight="1" x14ac:dyDescent="0.25"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</row>
    <row r="612" spans="2:23" ht="15.75" customHeight="1" x14ac:dyDescent="0.25"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</row>
    <row r="613" spans="2:23" ht="15.75" customHeight="1" x14ac:dyDescent="0.25"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</row>
    <row r="614" spans="2:23" ht="15.75" customHeight="1" x14ac:dyDescent="0.25"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</row>
    <row r="615" spans="2:23" ht="15.75" customHeight="1" x14ac:dyDescent="0.25"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</row>
    <row r="616" spans="2:23" ht="15.75" customHeight="1" x14ac:dyDescent="0.25"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</row>
    <row r="617" spans="2:23" ht="15.75" customHeight="1" x14ac:dyDescent="0.25"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</row>
    <row r="618" spans="2:23" ht="15.75" customHeight="1" x14ac:dyDescent="0.25"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</row>
    <row r="619" spans="2:23" ht="15.75" customHeight="1" x14ac:dyDescent="0.25"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</row>
    <row r="620" spans="2:23" ht="15.75" customHeight="1" x14ac:dyDescent="0.25"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</row>
    <row r="621" spans="2:23" ht="15.75" customHeight="1" x14ac:dyDescent="0.25"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</row>
    <row r="622" spans="2:23" ht="15.75" customHeight="1" x14ac:dyDescent="0.25"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</row>
    <row r="623" spans="2:23" ht="15.75" customHeight="1" x14ac:dyDescent="0.25"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</row>
    <row r="624" spans="2:23" ht="15.75" customHeight="1" x14ac:dyDescent="0.25"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</row>
    <row r="625" spans="2:23" ht="15.75" customHeight="1" x14ac:dyDescent="0.25"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</row>
    <row r="626" spans="2:23" ht="15.75" customHeight="1" x14ac:dyDescent="0.25"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</row>
    <row r="627" spans="2:23" ht="15.75" customHeight="1" x14ac:dyDescent="0.25"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</row>
    <row r="628" spans="2:23" ht="15.75" customHeight="1" x14ac:dyDescent="0.25"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</row>
    <row r="629" spans="2:23" ht="15.75" customHeight="1" x14ac:dyDescent="0.25"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</row>
    <row r="630" spans="2:23" ht="15.75" customHeight="1" x14ac:dyDescent="0.25"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</row>
    <row r="631" spans="2:23" ht="15.75" customHeight="1" x14ac:dyDescent="0.25"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</row>
    <row r="632" spans="2:23" ht="15.75" customHeight="1" x14ac:dyDescent="0.25"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</row>
    <row r="633" spans="2:23" ht="15.75" customHeight="1" x14ac:dyDescent="0.25"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</row>
    <row r="634" spans="2:23" ht="15.75" customHeight="1" x14ac:dyDescent="0.25"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</row>
    <row r="635" spans="2:23" ht="15.75" customHeight="1" x14ac:dyDescent="0.25"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</row>
    <row r="636" spans="2:23" ht="15.75" customHeight="1" x14ac:dyDescent="0.25"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</row>
    <row r="637" spans="2:23" ht="15.75" customHeight="1" x14ac:dyDescent="0.25"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</row>
    <row r="638" spans="2:23" ht="15.75" customHeight="1" x14ac:dyDescent="0.25"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</row>
    <row r="639" spans="2:23" ht="15.75" customHeight="1" x14ac:dyDescent="0.25"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</row>
    <row r="640" spans="2:23" ht="15.75" customHeight="1" x14ac:dyDescent="0.25"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</row>
    <row r="641" spans="2:23" ht="15.75" customHeight="1" x14ac:dyDescent="0.25"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</row>
    <row r="642" spans="2:23" ht="15.75" customHeight="1" x14ac:dyDescent="0.25"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</row>
    <row r="643" spans="2:23" ht="15.75" customHeight="1" x14ac:dyDescent="0.25"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</row>
    <row r="644" spans="2:23" ht="15.75" customHeight="1" x14ac:dyDescent="0.25"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</row>
    <row r="645" spans="2:23" ht="15.75" customHeight="1" x14ac:dyDescent="0.25"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</row>
    <row r="646" spans="2:23" ht="15.75" customHeight="1" x14ac:dyDescent="0.25"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</row>
    <row r="647" spans="2:23" ht="15.75" customHeight="1" x14ac:dyDescent="0.25"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</row>
    <row r="648" spans="2:23" ht="15.75" customHeight="1" x14ac:dyDescent="0.25"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</row>
    <row r="649" spans="2:23" ht="15.75" customHeight="1" x14ac:dyDescent="0.25"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</row>
    <row r="650" spans="2:23" ht="15.75" customHeight="1" x14ac:dyDescent="0.25"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</row>
    <row r="651" spans="2:23" ht="15.75" customHeight="1" x14ac:dyDescent="0.25"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</row>
    <row r="652" spans="2:23" ht="15.75" customHeight="1" x14ac:dyDescent="0.25"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</row>
    <row r="653" spans="2:23" ht="15.75" customHeight="1" x14ac:dyDescent="0.25"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</row>
    <row r="654" spans="2:23" ht="15.75" customHeight="1" x14ac:dyDescent="0.25"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</row>
    <row r="655" spans="2:23" ht="15.75" customHeight="1" x14ac:dyDescent="0.25"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</row>
    <row r="656" spans="2:23" ht="15.75" customHeight="1" x14ac:dyDescent="0.25"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</row>
    <row r="657" spans="2:23" ht="15.75" customHeight="1" x14ac:dyDescent="0.25"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</row>
    <row r="658" spans="2:23" ht="15.75" customHeight="1" x14ac:dyDescent="0.25"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</row>
    <row r="659" spans="2:23" ht="15.75" customHeight="1" x14ac:dyDescent="0.25"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</row>
    <row r="660" spans="2:23" ht="15.75" customHeight="1" x14ac:dyDescent="0.25"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</row>
    <row r="661" spans="2:23" ht="15.75" customHeight="1" x14ac:dyDescent="0.25"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</row>
    <row r="662" spans="2:23" ht="15.75" customHeight="1" x14ac:dyDescent="0.25"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</row>
    <row r="663" spans="2:23" ht="15.75" customHeight="1" x14ac:dyDescent="0.25"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</row>
    <row r="664" spans="2:23" ht="15.75" customHeight="1" x14ac:dyDescent="0.25"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</row>
    <row r="665" spans="2:23" ht="15.75" customHeight="1" x14ac:dyDescent="0.25"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</row>
    <row r="666" spans="2:23" ht="15.75" customHeight="1" x14ac:dyDescent="0.25"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</row>
    <row r="667" spans="2:23" ht="15.75" customHeight="1" x14ac:dyDescent="0.25"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</row>
    <row r="668" spans="2:23" ht="15.75" customHeight="1" x14ac:dyDescent="0.25"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</row>
    <row r="669" spans="2:23" ht="15.75" customHeight="1" x14ac:dyDescent="0.25"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</row>
    <row r="670" spans="2:23" ht="15.75" customHeight="1" x14ac:dyDescent="0.25"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</row>
    <row r="671" spans="2:23" ht="15.75" customHeight="1" x14ac:dyDescent="0.25"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</row>
    <row r="672" spans="2:23" ht="15.75" customHeight="1" x14ac:dyDescent="0.25"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</row>
    <row r="673" spans="2:23" ht="15.75" customHeight="1" x14ac:dyDescent="0.25"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</row>
    <row r="674" spans="2:23" ht="15.75" customHeight="1" x14ac:dyDescent="0.25"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</row>
    <row r="675" spans="2:23" ht="15.75" customHeight="1" x14ac:dyDescent="0.25"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</row>
    <row r="676" spans="2:23" ht="15.75" customHeight="1" x14ac:dyDescent="0.25"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</row>
    <row r="677" spans="2:23" ht="15.75" customHeight="1" x14ac:dyDescent="0.25"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</row>
    <row r="678" spans="2:23" ht="15.75" customHeight="1" x14ac:dyDescent="0.25"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</row>
    <row r="679" spans="2:23" ht="15.75" customHeight="1" x14ac:dyDescent="0.25"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</row>
    <row r="680" spans="2:23" ht="15.75" customHeight="1" x14ac:dyDescent="0.25"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</row>
    <row r="681" spans="2:23" ht="15.75" customHeight="1" x14ac:dyDescent="0.25"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</row>
    <row r="682" spans="2:23" ht="15.75" customHeight="1" x14ac:dyDescent="0.25"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</row>
    <row r="683" spans="2:23" ht="15.75" customHeight="1" x14ac:dyDescent="0.25"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</row>
    <row r="684" spans="2:23" ht="15.75" customHeight="1" x14ac:dyDescent="0.25"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</row>
    <row r="685" spans="2:23" ht="15.75" customHeight="1" x14ac:dyDescent="0.25"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</row>
    <row r="686" spans="2:23" ht="15.75" customHeight="1" x14ac:dyDescent="0.25"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</row>
    <row r="687" spans="2:23" ht="15.75" customHeight="1" x14ac:dyDescent="0.25"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</row>
    <row r="688" spans="2:23" ht="15.75" customHeight="1" x14ac:dyDescent="0.25"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</row>
    <row r="689" spans="2:23" ht="15.75" customHeight="1" x14ac:dyDescent="0.25"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</row>
    <row r="690" spans="2:23" ht="15.75" customHeight="1" x14ac:dyDescent="0.25"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</row>
    <row r="691" spans="2:23" ht="15.75" customHeight="1" x14ac:dyDescent="0.25"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</row>
    <row r="692" spans="2:23" ht="15.75" customHeight="1" x14ac:dyDescent="0.25"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</row>
    <row r="693" spans="2:23" ht="15.75" customHeight="1" x14ac:dyDescent="0.25"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</row>
    <row r="694" spans="2:23" ht="15.75" customHeight="1" x14ac:dyDescent="0.25"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</row>
    <row r="695" spans="2:23" ht="15.75" customHeight="1" x14ac:dyDescent="0.25"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</row>
    <row r="696" spans="2:23" ht="15.75" customHeight="1" x14ac:dyDescent="0.25"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</row>
    <row r="697" spans="2:23" ht="15.75" customHeight="1" x14ac:dyDescent="0.25"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</row>
    <row r="698" spans="2:23" ht="15.75" customHeight="1" x14ac:dyDescent="0.25"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</row>
    <row r="699" spans="2:23" ht="15.75" customHeight="1" x14ac:dyDescent="0.25"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</row>
    <row r="700" spans="2:23" ht="15.75" customHeight="1" x14ac:dyDescent="0.25"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</row>
    <row r="701" spans="2:23" ht="15.75" customHeight="1" x14ac:dyDescent="0.25"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</row>
    <row r="702" spans="2:23" ht="15.75" customHeight="1" x14ac:dyDescent="0.25"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</row>
    <row r="703" spans="2:23" ht="15.75" customHeight="1" x14ac:dyDescent="0.25"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</row>
    <row r="704" spans="2:23" ht="15.75" customHeight="1" x14ac:dyDescent="0.25"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</row>
    <row r="705" spans="2:23" ht="15.75" customHeight="1" x14ac:dyDescent="0.25"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</row>
    <row r="706" spans="2:23" ht="15.75" customHeight="1" x14ac:dyDescent="0.25"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</row>
    <row r="707" spans="2:23" ht="15.75" customHeight="1" x14ac:dyDescent="0.25"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</row>
    <row r="708" spans="2:23" ht="15.75" customHeight="1" x14ac:dyDescent="0.25"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</row>
    <row r="709" spans="2:23" ht="15.75" customHeight="1" x14ac:dyDescent="0.25"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</row>
    <row r="710" spans="2:23" ht="15.75" customHeight="1" x14ac:dyDescent="0.25"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</row>
    <row r="711" spans="2:23" ht="15.75" customHeight="1" x14ac:dyDescent="0.25"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</row>
    <row r="712" spans="2:23" ht="15.75" customHeight="1" x14ac:dyDescent="0.25"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</row>
    <row r="713" spans="2:23" ht="15.75" customHeight="1" x14ac:dyDescent="0.25"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</row>
    <row r="714" spans="2:23" ht="15.75" customHeight="1" x14ac:dyDescent="0.25"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</row>
    <row r="715" spans="2:23" ht="15.75" customHeight="1" x14ac:dyDescent="0.25"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</row>
    <row r="716" spans="2:23" ht="15.75" customHeight="1" x14ac:dyDescent="0.25"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</row>
    <row r="717" spans="2:23" ht="15.75" customHeight="1" x14ac:dyDescent="0.25"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</row>
    <row r="718" spans="2:23" ht="15.75" customHeight="1" x14ac:dyDescent="0.25"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</row>
    <row r="719" spans="2:23" ht="15.75" customHeight="1" x14ac:dyDescent="0.25"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</row>
    <row r="720" spans="2:23" ht="15.75" customHeight="1" x14ac:dyDescent="0.25"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</row>
    <row r="721" spans="2:23" ht="15.75" customHeight="1" x14ac:dyDescent="0.25"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</row>
    <row r="722" spans="2:23" ht="15.75" customHeight="1" x14ac:dyDescent="0.25"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</row>
    <row r="723" spans="2:23" ht="15.75" customHeight="1" x14ac:dyDescent="0.25"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</row>
    <row r="724" spans="2:23" ht="15.75" customHeight="1" x14ac:dyDescent="0.25"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</row>
    <row r="725" spans="2:23" ht="15.75" customHeight="1" x14ac:dyDescent="0.25"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</row>
    <row r="726" spans="2:23" ht="15.75" customHeight="1" x14ac:dyDescent="0.25"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</row>
    <row r="727" spans="2:23" ht="15.75" customHeight="1" x14ac:dyDescent="0.25"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</row>
    <row r="728" spans="2:23" ht="15.75" customHeight="1" x14ac:dyDescent="0.25"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</row>
    <row r="729" spans="2:23" ht="15.75" customHeight="1" x14ac:dyDescent="0.25"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</row>
    <row r="730" spans="2:23" ht="15.75" customHeight="1" x14ac:dyDescent="0.25"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</row>
    <row r="731" spans="2:23" ht="15.75" customHeight="1" x14ac:dyDescent="0.25"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</row>
    <row r="732" spans="2:23" ht="15.75" customHeight="1" x14ac:dyDescent="0.25"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</row>
    <row r="733" spans="2:23" ht="15.75" customHeight="1" x14ac:dyDescent="0.25"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</row>
    <row r="734" spans="2:23" ht="15.75" customHeight="1" x14ac:dyDescent="0.25"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</row>
    <row r="735" spans="2:23" ht="15.75" customHeight="1" x14ac:dyDescent="0.25"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</row>
    <row r="736" spans="2:23" ht="15.75" customHeight="1" x14ac:dyDescent="0.25"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</row>
    <row r="737" spans="2:23" ht="15.75" customHeight="1" x14ac:dyDescent="0.25"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</row>
    <row r="738" spans="2:23" ht="15.75" customHeight="1" x14ac:dyDescent="0.25"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</row>
    <row r="739" spans="2:23" ht="15.75" customHeight="1" x14ac:dyDescent="0.25"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</row>
    <row r="740" spans="2:23" ht="15.75" customHeight="1" x14ac:dyDescent="0.25"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</row>
    <row r="741" spans="2:23" ht="15.75" customHeight="1" x14ac:dyDescent="0.25"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</row>
    <row r="742" spans="2:23" ht="15.75" customHeight="1" x14ac:dyDescent="0.25"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</row>
    <row r="743" spans="2:23" ht="15.75" customHeight="1" x14ac:dyDescent="0.25"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</row>
    <row r="744" spans="2:23" ht="15.75" customHeight="1" x14ac:dyDescent="0.25"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</row>
    <row r="745" spans="2:23" ht="15.75" customHeight="1" x14ac:dyDescent="0.25"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</row>
    <row r="746" spans="2:23" ht="15.75" customHeight="1" x14ac:dyDescent="0.25"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</row>
    <row r="747" spans="2:23" ht="15.75" customHeight="1" x14ac:dyDescent="0.25"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</row>
    <row r="748" spans="2:23" ht="15.75" customHeight="1" x14ac:dyDescent="0.25"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</row>
    <row r="749" spans="2:23" ht="15.75" customHeight="1" x14ac:dyDescent="0.25"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</row>
    <row r="750" spans="2:23" ht="15.75" customHeight="1" x14ac:dyDescent="0.25"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</row>
    <row r="751" spans="2:23" ht="15.75" customHeight="1" x14ac:dyDescent="0.25"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</row>
    <row r="752" spans="2:23" ht="15.75" customHeight="1" x14ac:dyDescent="0.25"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</row>
    <row r="753" spans="2:23" ht="15.75" customHeight="1" x14ac:dyDescent="0.25"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</row>
    <row r="754" spans="2:23" ht="15.75" customHeight="1" x14ac:dyDescent="0.25"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</row>
    <row r="755" spans="2:23" ht="15.75" customHeight="1" x14ac:dyDescent="0.25"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</row>
    <row r="756" spans="2:23" ht="15.75" customHeight="1" x14ac:dyDescent="0.25"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</row>
    <row r="757" spans="2:23" ht="15.75" customHeight="1" x14ac:dyDescent="0.25"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</row>
    <row r="758" spans="2:23" ht="15.75" customHeight="1" x14ac:dyDescent="0.25"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</row>
    <row r="759" spans="2:23" ht="15.75" customHeight="1" x14ac:dyDescent="0.25"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</row>
    <row r="760" spans="2:23" ht="15.75" customHeight="1" x14ac:dyDescent="0.25"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</row>
    <row r="761" spans="2:23" ht="15.75" customHeight="1" x14ac:dyDescent="0.25"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</row>
    <row r="762" spans="2:23" ht="15.75" customHeight="1" x14ac:dyDescent="0.25"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</row>
    <row r="763" spans="2:23" ht="15.75" customHeight="1" x14ac:dyDescent="0.25"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</row>
    <row r="764" spans="2:23" ht="15.75" customHeight="1" x14ac:dyDescent="0.25"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</row>
    <row r="765" spans="2:23" ht="15.75" customHeight="1" x14ac:dyDescent="0.25"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</row>
    <row r="766" spans="2:23" ht="15.75" customHeight="1" x14ac:dyDescent="0.25"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</row>
    <row r="767" spans="2:23" ht="15.75" customHeight="1" x14ac:dyDescent="0.25"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</row>
    <row r="768" spans="2:23" ht="15.75" customHeight="1" x14ac:dyDescent="0.25"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</row>
    <row r="769" spans="2:23" ht="15.75" customHeight="1" x14ac:dyDescent="0.25"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</row>
    <row r="770" spans="2:23" ht="15.75" customHeight="1" x14ac:dyDescent="0.25"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</row>
    <row r="771" spans="2:23" ht="15.75" customHeight="1" x14ac:dyDescent="0.25"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</row>
    <row r="772" spans="2:23" ht="15.75" customHeight="1" x14ac:dyDescent="0.25"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</row>
    <row r="773" spans="2:23" ht="15.75" customHeight="1" x14ac:dyDescent="0.25"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</row>
    <row r="774" spans="2:23" ht="15.75" customHeight="1" x14ac:dyDescent="0.25"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</row>
    <row r="775" spans="2:23" ht="15.75" customHeight="1" x14ac:dyDescent="0.25"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</row>
    <row r="776" spans="2:23" ht="15.75" customHeight="1" x14ac:dyDescent="0.25"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</row>
    <row r="777" spans="2:23" ht="15.75" customHeight="1" x14ac:dyDescent="0.25"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</row>
    <row r="778" spans="2:23" ht="15.75" customHeight="1" x14ac:dyDescent="0.25"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</row>
    <row r="779" spans="2:23" ht="15.75" customHeight="1" x14ac:dyDescent="0.25"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</row>
    <row r="780" spans="2:23" ht="15.75" customHeight="1" x14ac:dyDescent="0.25"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</row>
    <row r="781" spans="2:23" ht="15.75" customHeight="1" x14ac:dyDescent="0.25"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</row>
    <row r="782" spans="2:23" ht="15.75" customHeight="1" x14ac:dyDescent="0.25"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</row>
    <row r="783" spans="2:23" ht="15.75" customHeight="1" x14ac:dyDescent="0.25"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</row>
    <row r="784" spans="2:23" ht="15.75" customHeight="1" x14ac:dyDescent="0.25"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</row>
    <row r="785" spans="2:23" ht="15.75" customHeight="1" x14ac:dyDescent="0.25"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</row>
    <row r="786" spans="2:23" ht="15.75" customHeight="1" x14ac:dyDescent="0.25"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</row>
    <row r="787" spans="2:23" ht="15.75" customHeight="1" x14ac:dyDescent="0.25"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</row>
    <row r="788" spans="2:23" ht="15.75" customHeight="1" x14ac:dyDescent="0.25"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</row>
    <row r="789" spans="2:23" ht="15.75" customHeight="1" x14ac:dyDescent="0.25"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</row>
    <row r="790" spans="2:23" ht="15.75" customHeight="1" x14ac:dyDescent="0.25"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</row>
    <row r="791" spans="2:23" ht="15.75" customHeight="1" x14ac:dyDescent="0.25"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</row>
    <row r="792" spans="2:23" ht="15.75" customHeight="1" x14ac:dyDescent="0.25"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</row>
    <row r="793" spans="2:23" ht="15.75" customHeight="1" x14ac:dyDescent="0.25"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</row>
    <row r="794" spans="2:23" ht="15.75" customHeight="1" x14ac:dyDescent="0.25"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</row>
    <row r="795" spans="2:23" ht="15.75" customHeight="1" x14ac:dyDescent="0.25"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</row>
    <row r="796" spans="2:23" ht="15.75" customHeight="1" x14ac:dyDescent="0.25"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</row>
    <row r="797" spans="2:23" ht="15.75" customHeight="1" x14ac:dyDescent="0.25"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</row>
    <row r="798" spans="2:23" ht="15.75" customHeight="1" x14ac:dyDescent="0.25"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</row>
    <row r="799" spans="2:23" ht="15.75" customHeight="1" x14ac:dyDescent="0.25"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</row>
    <row r="800" spans="2:23" ht="15.75" customHeight="1" x14ac:dyDescent="0.25"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</row>
    <row r="801" spans="2:23" ht="15.75" customHeight="1" x14ac:dyDescent="0.25"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</row>
    <row r="802" spans="2:23" ht="15.75" customHeight="1" x14ac:dyDescent="0.25"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</row>
    <row r="803" spans="2:23" ht="15.75" customHeight="1" x14ac:dyDescent="0.25"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</row>
    <row r="804" spans="2:23" ht="15.75" customHeight="1" x14ac:dyDescent="0.25"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</row>
    <row r="805" spans="2:23" ht="15.75" customHeight="1" x14ac:dyDescent="0.25"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</row>
    <row r="806" spans="2:23" ht="15.75" customHeight="1" x14ac:dyDescent="0.25"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</row>
    <row r="807" spans="2:23" ht="15.75" customHeight="1" x14ac:dyDescent="0.25"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</row>
    <row r="808" spans="2:23" ht="15.75" customHeight="1" x14ac:dyDescent="0.25"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</row>
    <row r="809" spans="2:23" ht="15.75" customHeight="1" x14ac:dyDescent="0.25"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</row>
    <row r="810" spans="2:23" ht="15.75" customHeight="1" x14ac:dyDescent="0.25"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</row>
    <row r="811" spans="2:23" ht="15.75" customHeight="1" x14ac:dyDescent="0.25"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</row>
    <row r="812" spans="2:23" ht="15.75" customHeight="1" x14ac:dyDescent="0.25"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</row>
    <row r="813" spans="2:23" ht="15.75" customHeight="1" x14ac:dyDescent="0.25"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</row>
    <row r="814" spans="2:23" ht="15.75" customHeight="1" x14ac:dyDescent="0.25"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</row>
    <row r="815" spans="2:23" ht="15.75" customHeight="1" x14ac:dyDescent="0.25"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</row>
    <row r="816" spans="2:23" ht="15.75" customHeight="1" x14ac:dyDescent="0.25"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</row>
    <row r="817" spans="2:23" ht="15.75" customHeight="1" x14ac:dyDescent="0.25"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</row>
    <row r="818" spans="2:23" ht="15.75" customHeight="1" x14ac:dyDescent="0.25"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</row>
    <row r="819" spans="2:23" ht="15.75" customHeight="1" x14ac:dyDescent="0.25"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</row>
    <row r="820" spans="2:23" ht="15.75" customHeight="1" x14ac:dyDescent="0.25"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</row>
    <row r="821" spans="2:23" ht="15.75" customHeight="1" x14ac:dyDescent="0.25"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</row>
    <row r="822" spans="2:23" ht="15.75" customHeight="1" x14ac:dyDescent="0.25"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</row>
    <row r="823" spans="2:23" ht="15.75" customHeight="1" x14ac:dyDescent="0.25"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</row>
    <row r="824" spans="2:23" ht="15.75" customHeight="1" x14ac:dyDescent="0.25"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</row>
    <row r="825" spans="2:23" ht="15.75" customHeight="1" x14ac:dyDescent="0.25"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</row>
    <row r="826" spans="2:23" ht="15.75" customHeight="1" x14ac:dyDescent="0.25"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</row>
    <row r="827" spans="2:23" ht="15.75" customHeight="1" x14ac:dyDescent="0.25"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</row>
    <row r="828" spans="2:23" ht="15.75" customHeight="1" x14ac:dyDescent="0.25"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</row>
    <row r="829" spans="2:23" ht="15.75" customHeight="1" x14ac:dyDescent="0.25"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</row>
    <row r="830" spans="2:23" ht="15.75" customHeight="1" x14ac:dyDescent="0.25"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</row>
    <row r="831" spans="2:23" ht="15.75" customHeight="1" x14ac:dyDescent="0.25"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</row>
    <row r="832" spans="2:23" ht="15.75" customHeight="1" x14ac:dyDescent="0.25"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</row>
    <row r="833" spans="2:23" ht="15.75" customHeight="1" x14ac:dyDescent="0.25"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</row>
    <row r="834" spans="2:23" ht="15.75" customHeight="1" x14ac:dyDescent="0.25"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</row>
    <row r="835" spans="2:23" ht="15.75" customHeight="1" x14ac:dyDescent="0.25"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</row>
    <row r="836" spans="2:23" ht="15.75" customHeight="1" x14ac:dyDescent="0.25"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</row>
    <row r="837" spans="2:23" ht="15.75" customHeight="1" x14ac:dyDescent="0.25"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</row>
    <row r="838" spans="2:23" ht="15.75" customHeight="1" x14ac:dyDescent="0.25"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</row>
    <row r="839" spans="2:23" ht="15.75" customHeight="1" x14ac:dyDescent="0.25"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</row>
    <row r="840" spans="2:23" ht="15.75" customHeight="1" x14ac:dyDescent="0.25"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</row>
    <row r="841" spans="2:23" ht="15.75" customHeight="1" x14ac:dyDescent="0.25"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</row>
    <row r="842" spans="2:23" ht="15.75" customHeight="1" x14ac:dyDescent="0.25"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</row>
    <row r="843" spans="2:23" ht="15.75" customHeight="1" x14ac:dyDescent="0.25"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</row>
    <row r="844" spans="2:23" ht="15.75" customHeight="1" x14ac:dyDescent="0.25"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</row>
    <row r="845" spans="2:23" ht="15.75" customHeight="1" x14ac:dyDescent="0.25"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</row>
    <row r="846" spans="2:23" ht="15.75" customHeight="1" x14ac:dyDescent="0.25"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</row>
    <row r="847" spans="2:23" ht="15.75" customHeight="1" x14ac:dyDescent="0.25"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</row>
    <row r="848" spans="2:23" ht="15.75" customHeight="1" x14ac:dyDescent="0.25"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</row>
    <row r="849" spans="2:23" ht="15.75" customHeight="1" x14ac:dyDescent="0.25"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</row>
    <row r="850" spans="2:23" ht="15.75" customHeight="1" x14ac:dyDescent="0.25"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</row>
    <row r="851" spans="2:23" ht="15.75" customHeight="1" x14ac:dyDescent="0.25"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</row>
    <row r="852" spans="2:23" ht="15.75" customHeight="1" x14ac:dyDescent="0.25"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</row>
    <row r="853" spans="2:23" ht="15.75" customHeight="1" x14ac:dyDescent="0.25"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</row>
    <row r="854" spans="2:23" ht="15.75" customHeight="1" x14ac:dyDescent="0.25"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</row>
    <row r="855" spans="2:23" ht="15.75" customHeight="1" x14ac:dyDescent="0.25"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</row>
    <row r="856" spans="2:23" ht="15.75" customHeight="1" x14ac:dyDescent="0.25"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</row>
    <row r="857" spans="2:23" ht="15.75" customHeight="1" x14ac:dyDescent="0.25"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</row>
    <row r="858" spans="2:23" ht="15.75" customHeight="1" x14ac:dyDescent="0.25"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</row>
    <row r="859" spans="2:23" ht="15.75" customHeight="1" x14ac:dyDescent="0.25"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</row>
    <row r="860" spans="2:23" ht="15.75" customHeight="1" x14ac:dyDescent="0.25"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</row>
    <row r="861" spans="2:23" ht="15.75" customHeight="1" x14ac:dyDescent="0.25"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</row>
    <row r="862" spans="2:23" ht="15.75" customHeight="1" x14ac:dyDescent="0.25"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</row>
    <row r="863" spans="2:23" ht="15.75" customHeight="1" x14ac:dyDescent="0.25"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</row>
    <row r="864" spans="2:23" ht="15.75" customHeight="1" x14ac:dyDescent="0.25"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</row>
    <row r="865" spans="2:23" ht="15.75" customHeight="1" x14ac:dyDescent="0.25"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</row>
    <row r="866" spans="2:23" ht="15.75" customHeight="1" x14ac:dyDescent="0.25"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</row>
    <row r="867" spans="2:23" ht="15.75" customHeight="1" x14ac:dyDescent="0.25"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</row>
    <row r="868" spans="2:23" ht="15.75" customHeight="1" x14ac:dyDescent="0.25"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</row>
    <row r="869" spans="2:23" ht="15.75" customHeight="1" x14ac:dyDescent="0.25"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</row>
    <row r="870" spans="2:23" ht="15.75" customHeight="1" x14ac:dyDescent="0.25"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</row>
    <row r="871" spans="2:23" ht="15.75" customHeight="1" x14ac:dyDescent="0.25"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</row>
    <row r="872" spans="2:23" ht="15.75" customHeight="1" x14ac:dyDescent="0.25"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</row>
    <row r="873" spans="2:23" ht="15.75" customHeight="1" x14ac:dyDescent="0.25"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</row>
    <row r="874" spans="2:23" ht="15.75" customHeight="1" x14ac:dyDescent="0.25"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</row>
    <row r="875" spans="2:23" ht="15.75" customHeight="1" x14ac:dyDescent="0.25"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</row>
    <row r="876" spans="2:23" ht="15.75" customHeight="1" x14ac:dyDescent="0.25"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</row>
    <row r="877" spans="2:23" ht="15.75" customHeight="1" x14ac:dyDescent="0.25"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</row>
    <row r="878" spans="2:23" ht="15.75" customHeight="1" x14ac:dyDescent="0.25"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</row>
    <row r="879" spans="2:23" ht="15.75" customHeight="1" x14ac:dyDescent="0.25"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</row>
    <row r="880" spans="2:23" ht="15.75" customHeight="1" x14ac:dyDescent="0.25"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</row>
    <row r="881" spans="2:23" ht="15.75" customHeight="1" x14ac:dyDescent="0.25"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</row>
    <row r="882" spans="2:23" ht="15.75" customHeight="1" x14ac:dyDescent="0.25"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</row>
    <row r="883" spans="2:23" ht="15.75" customHeight="1" x14ac:dyDescent="0.25"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</row>
    <row r="884" spans="2:23" ht="15.75" customHeight="1" x14ac:dyDescent="0.25"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</row>
    <row r="885" spans="2:23" ht="15.75" customHeight="1" x14ac:dyDescent="0.25"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</row>
    <row r="886" spans="2:23" ht="15.75" customHeight="1" x14ac:dyDescent="0.25"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</row>
    <row r="887" spans="2:23" ht="15.75" customHeight="1" x14ac:dyDescent="0.25"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</row>
    <row r="888" spans="2:23" ht="15.75" customHeight="1" x14ac:dyDescent="0.25"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</row>
    <row r="889" spans="2:23" ht="15.75" customHeight="1" x14ac:dyDescent="0.25"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</row>
    <row r="890" spans="2:23" ht="15.75" customHeight="1" x14ac:dyDescent="0.25"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</row>
    <row r="891" spans="2:23" ht="15.75" customHeight="1" x14ac:dyDescent="0.25"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</row>
    <row r="892" spans="2:23" ht="15.75" customHeight="1" x14ac:dyDescent="0.25"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</row>
    <row r="893" spans="2:23" ht="15.75" customHeight="1" x14ac:dyDescent="0.25"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</row>
    <row r="894" spans="2:23" ht="15.75" customHeight="1" x14ac:dyDescent="0.25"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</row>
    <row r="895" spans="2:23" ht="15.75" customHeight="1" x14ac:dyDescent="0.25"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</row>
    <row r="896" spans="2:23" ht="15.75" customHeight="1" x14ac:dyDescent="0.25"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</row>
    <row r="897" spans="2:23" ht="15.75" customHeight="1" x14ac:dyDescent="0.25"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</row>
    <row r="898" spans="2:23" ht="15.75" customHeight="1" x14ac:dyDescent="0.25"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</row>
    <row r="899" spans="2:23" ht="15.75" customHeight="1" x14ac:dyDescent="0.25"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</row>
    <row r="900" spans="2:23" ht="15.75" customHeight="1" x14ac:dyDescent="0.25"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</row>
    <row r="901" spans="2:23" ht="15.75" customHeight="1" x14ac:dyDescent="0.25"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</row>
    <row r="902" spans="2:23" ht="15.75" customHeight="1" x14ac:dyDescent="0.25"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</row>
    <row r="903" spans="2:23" ht="15.75" customHeight="1" x14ac:dyDescent="0.25"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</row>
    <row r="904" spans="2:23" ht="15.75" customHeight="1" x14ac:dyDescent="0.25"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</row>
    <row r="905" spans="2:23" ht="15.75" customHeight="1" x14ac:dyDescent="0.25"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</row>
    <row r="906" spans="2:23" ht="15.75" customHeight="1" x14ac:dyDescent="0.25"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</row>
    <row r="907" spans="2:23" ht="15.75" customHeight="1" x14ac:dyDescent="0.25"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</row>
    <row r="908" spans="2:23" ht="15.75" customHeight="1" x14ac:dyDescent="0.25"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</row>
    <row r="909" spans="2:23" ht="15.75" customHeight="1" x14ac:dyDescent="0.25"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</row>
    <row r="910" spans="2:23" ht="15.75" customHeight="1" x14ac:dyDescent="0.25"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</row>
    <row r="911" spans="2:23" ht="15.75" customHeight="1" x14ac:dyDescent="0.25"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</row>
    <row r="912" spans="2:23" ht="15.75" customHeight="1" x14ac:dyDescent="0.25"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</row>
    <row r="913" spans="2:23" ht="15.75" customHeight="1" x14ac:dyDescent="0.25"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</row>
    <row r="914" spans="2:23" ht="15.75" customHeight="1" x14ac:dyDescent="0.25"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</row>
    <row r="915" spans="2:23" ht="15.75" customHeight="1" x14ac:dyDescent="0.25"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</row>
    <row r="916" spans="2:23" ht="15.75" customHeight="1" x14ac:dyDescent="0.25"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</row>
    <row r="917" spans="2:23" ht="15.75" customHeight="1" x14ac:dyDescent="0.25"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</row>
    <row r="918" spans="2:23" ht="15.75" customHeight="1" x14ac:dyDescent="0.25"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</row>
    <row r="919" spans="2:23" ht="15.75" customHeight="1" x14ac:dyDescent="0.25"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</row>
    <row r="920" spans="2:23" ht="15.75" customHeight="1" x14ac:dyDescent="0.25"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</row>
    <row r="921" spans="2:23" ht="15.75" customHeight="1" x14ac:dyDescent="0.25"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</row>
    <row r="922" spans="2:23" ht="15.75" customHeight="1" x14ac:dyDescent="0.25"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</row>
    <row r="923" spans="2:23" ht="15.75" customHeight="1" x14ac:dyDescent="0.25"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</row>
    <row r="924" spans="2:23" ht="15.75" customHeight="1" x14ac:dyDescent="0.25"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</row>
    <row r="925" spans="2:23" ht="15.75" customHeight="1" x14ac:dyDescent="0.25"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</row>
    <row r="926" spans="2:23" ht="15.75" customHeight="1" x14ac:dyDescent="0.25"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</row>
    <row r="927" spans="2:23" ht="15.75" customHeight="1" x14ac:dyDescent="0.25"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</row>
    <row r="928" spans="2:23" ht="15.75" customHeight="1" x14ac:dyDescent="0.25"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</row>
    <row r="929" spans="2:23" ht="15.75" customHeight="1" x14ac:dyDescent="0.25"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</row>
    <row r="930" spans="2:23" ht="15.75" customHeight="1" x14ac:dyDescent="0.25"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</row>
    <row r="931" spans="2:23" ht="15.75" customHeight="1" x14ac:dyDescent="0.25"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</row>
    <row r="932" spans="2:23" ht="15.75" customHeight="1" x14ac:dyDescent="0.25"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</row>
    <row r="933" spans="2:23" ht="15.75" customHeight="1" x14ac:dyDescent="0.25"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</row>
    <row r="934" spans="2:23" ht="15.75" customHeight="1" x14ac:dyDescent="0.25"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</row>
    <row r="935" spans="2:23" ht="15.75" customHeight="1" x14ac:dyDescent="0.25"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</row>
    <row r="936" spans="2:23" ht="15.75" customHeight="1" x14ac:dyDescent="0.25"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</row>
    <row r="937" spans="2:23" ht="15.75" customHeight="1" x14ac:dyDescent="0.25"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</row>
    <row r="938" spans="2:23" ht="15.75" customHeight="1" x14ac:dyDescent="0.25"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</row>
    <row r="939" spans="2:23" ht="15.75" customHeight="1" x14ac:dyDescent="0.25"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</row>
    <row r="940" spans="2:23" ht="15.75" customHeight="1" x14ac:dyDescent="0.25"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</row>
    <row r="941" spans="2:23" ht="15.75" customHeight="1" x14ac:dyDescent="0.25"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</row>
    <row r="942" spans="2:23" ht="15.75" customHeight="1" x14ac:dyDescent="0.25"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</row>
    <row r="943" spans="2:23" ht="15.75" customHeight="1" x14ac:dyDescent="0.25"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</row>
    <row r="944" spans="2:23" ht="15.75" customHeight="1" x14ac:dyDescent="0.25"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</row>
    <row r="945" spans="2:23" ht="15.75" customHeight="1" x14ac:dyDescent="0.25"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</row>
    <row r="946" spans="2:23" ht="15.75" customHeight="1" x14ac:dyDescent="0.25"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</row>
    <row r="947" spans="2:23" ht="15.75" customHeight="1" x14ac:dyDescent="0.25"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</row>
    <row r="948" spans="2:23" ht="15.75" customHeight="1" x14ac:dyDescent="0.25"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</row>
    <row r="949" spans="2:23" ht="15.75" customHeight="1" x14ac:dyDescent="0.25"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</row>
    <row r="950" spans="2:23" ht="15.75" customHeight="1" x14ac:dyDescent="0.25"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</row>
    <row r="951" spans="2:23" ht="15.75" customHeight="1" x14ac:dyDescent="0.25"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</row>
    <row r="952" spans="2:23" ht="15.75" customHeight="1" x14ac:dyDescent="0.25"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</row>
    <row r="953" spans="2:23" ht="15.75" customHeight="1" x14ac:dyDescent="0.25"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</row>
    <row r="954" spans="2:23" ht="15.75" customHeight="1" x14ac:dyDescent="0.25"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</row>
    <row r="955" spans="2:23" ht="15.75" customHeight="1" x14ac:dyDescent="0.25"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</row>
    <row r="956" spans="2:23" ht="15.75" customHeight="1" x14ac:dyDescent="0.25"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</row>
    <row r="957" spans="2:23" ht="15.75" customHeight="1" x14ac:dyDescent="0.25"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</row>
    <row r="958" spans="2:23" ht="15.75" customHeight="1" x14ac:dyDescent="0.25"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</row>
    <row r="959" spans="2:23" ht="15.75" customHeight="1" x14ac:dyDescent="0.25"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</row>
    <row r="960" spans="2:23" ht="15.75" customHeight="1" x14ac:dyDescent="0.25"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</row>
    <row r="961" spans="2:23" ht="15.75" customHeight="1" x14ac:dyDescent="0.25"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</row>
    <row r="962" spans="2:23" ht="15.75" customHeight="1" x14ac:dyDescent="0.25"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</row>
    <row r="963" spans="2:23" ht="15.75" customHeight="1" x14ac:dyDescent="0.25"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</row>
    <row r="964" spans="2:23" ht="15.75" customHeight="1" x14ac:dyDescent="0.25"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</row>
    <row r="965" spans="2:23" ht="15.75" customHeight="1" x14ac:dyDescent="0.25"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</row>
    <row r="966" spans="2:23" ht="15.75" customHeight="1" x14ac:dyDescent="0.25"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</row>
    <row r="967" spans="2:23" ht="15.75" customHeight="1" x14ac:dyDescent="0.25"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</row>
    <row r="968" spans="2:23" ht="15.75" customHeight="1" x14ac:dyDescent="0.25"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</row>
    <row r="969" spans="2:23" ht="15.75" customHeight="1" x14ac:dyDescent="0.25"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</row>
    <row r="970" spans="2:23" ht="15.75" customHeight="1" x14ac:dyDescent="0.25"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</row>
    <row r="971" spans="2:23" ht="15.75" customHeight="1" x14ac:dyDescent="0.25"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</row>
    <row r="972" spans="2:23" ht="15.75" customHeight="1" x14ac:dyDescent="0.25"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</row>
    <row r="973" spans="2:23" ht="15.75" customHeight="1" x14ac:dyDescent="0.25"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</row>
    <row r="974" spans="2:23" ht="15.75" customHeight="1" x14ac:dyDescent="0.25"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</row>
    <row r="975" spans="2:23" ht="15.75" customHeight="1" x14ac:dyDescent="0.25"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</row>
    <row r="976" spans="2:23" ht="15.75" customHeight="1" x14ac:dyDescent="0.25"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</row>
    <row r="977" spans="2:23" ht="15.75" customHeight="1" x14ac:dyDescent="0.25"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</row>
    <row r="978" spans="2:23" ht="15.75" customHeight="1" x14ac:dyDescent="0.25"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</row>
    <row r="979" spans="2:23" ht="15.75" customHeight="1" x14ac:dyDescent="0.25"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</row>
    <row r="980" spans="2:23" ht="15.75" customHeight="1" x14ac:dyDescent="0.25"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</row>
    <row r="981" spans="2:23" ht="15.75" customHeight="1" x14ac:dyDescent="0.25"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</row>
    <row r="982" spans="2:23" ht="15.75" customHeight="1" x14ac:dyDescent="0.25"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</row>
    <row r="983" spans="2:23" ht="15.75" customHeight="1" x14ac:dyDescent="0.25"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</row>
    <row r="984" spans="2:23" ht="15.75" customHeight="1" x14ac:dyDescent="0.25"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</row>
    <row r="985" spans="2:23" ht="15.75" customHeight="1" x14ac:dyDescent="0.25"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</row>
    <row r="986" spans="2:23" ht="15.75" customHeight="1" x14ac:dyDescent="0.25"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</row>
    <row r="987" spans="2:23" ht="15.75" customHeight="1" x14ac:dyDescent="0.25"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</row>
    <row r="988" spans="2:23" ht="15.75" customHeight="1" x14ac:dyDescent="0.25"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</row>
    <row r="989" spans="2:23" ht="15.75" customHeight="1" x14ac:dyDescent="0.25"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</row>
    <row r="990" spans="2:23" ht="15.75" customHeight="1" x14ac:dyDescent="0.25"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</row>
    <row r="991" spans="2:23" ht="15.75" customHeight="1" x14ac:dyDescent="0.25"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</row>
    <row r="992" spans="2:23" ht="15.75" customHeight="1" x14ac:dyDescent="0.25"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</row>
    <row r="993" spans="2:23" ht="15.75" customHeight="1" x14ac:dyDescent="0.25"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</row>
    <row r="994" spans="2:23" ht="15.75" customHeight="1" x14ac:dyDescent="0.25"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</row>
    <row r="995" spans="2:23" ht="15.75" customHeight="1" x14ac:dyDescent="0.25"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</row>
  </sheetData>
  <mergeCells count="21">
    <mergeCell ref="CE1:CG1"/>
    <mergeCell ref="A1:A2"/>
    <mergeCell ref="B1:I1"/>
    <mergeCell ref="J1:Q1"/>
    <mergeCell ref="R1:Y1"/>
    <mergeCell ref="Z1:AG1"/>
    <mergeCell ref="AH1:AO1"/>
    <mergeCell ref="AP1:AW1"/>
    <mergeCell ref="AX1:BE1"/>
    <mergeCell ref="BF1:BM1"/>
    <mergeCell ref="BN1:BU1"/>
    <mergeCell ref="BV1:CC1"/>
    <mergeCell ref="A40:BM40"/>
    <mergeCell ref="A41:BM41"/>
    <mergeCell ref="A42:BM42"/>
    <mergeCell ref="A33:BN33"/>
    <mergeCell ref="A34:BN34"/>
    <mergeCell ref="A36:BM36"/>
    <mergeCell ref="A37:BM37"/>
    <mergeCell ref="A38:BM38"/>
    <mergeCell ref="A39:BM39"/>
  </mergeCells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Baza 2012-2019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Domagoj Svegar</cp:lastModifiedBy>
  <dcterms:created xsi:type="dcterms:W3CDTF">2015-06-05T18:17:20Z</dcterms:created>
  <dcterms:modified xsi:type="dcterms:W3CDTF">2020-05-01T11:22:11Z</dcterms:modified>
</cp:coreProperties>
</file>